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1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17"/>
  <c r="M17" s="1"/>
  <c r="K29"/>
  <c r="M29" s="1"/>
  <c r="K37"/>
  <c r="M37" s="1"/>
  <c r="K45"/>
  <c r="M45" s="1"/>
  <c r="K53"/>
  <c r="M53" s="1"/>
  <c r="K61"/>
  <c r="M61" s="1"/>
  <c r="K69"/>
  <c r="M69" s="1"/>
  <c r="K81"/>
  <c r="M81" s="1"/>
  <c r="K93"/>
  <c r="M93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5"/>
  <c r="M5" s="1"/>
  <c r="K9"/>
  <c r="M9" s="1"/>
  <c r="K25"/>
  <c r="M25" s="1"/>
  <c r="K41"/>
  <c r="M41" s="1"/>
  <c r="K57"/>
  <c r="M57" s="1"/>
  <c r="K65"/>
  <c r="M65" s="1"/>
  <c r="K77"/>
  <c r="M77" s="1"/>
  <c r="K85"/>
  <c r="M85" s="1"/>
  <c r="K89"/>
  <c r="M89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13"/>
  <c r="M13" s="1"/>
  <c r="K21"/>
  <c r="M21" s="1"/>
  <c r="K33"/>
  <c r="M33" s="1"/>
  <c r="K49"/>
  <c r="M49" s="1"/>
  <c r="K73"/>
  <c r="M73" s="1"/>
  <c r="K97"/>
  <c r="M97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23"/>
  <c r="G23" s="1"/>
  <c r="E31"/>
  <c r="G31" s="1"/>
  <c r="E47"/>
  <c r="G47" s="1"/>
  <c r="E63"/>
  <c r="G63" s="1"/>
  <c r="E71"/>
  <c r="G71" s="1"/>
  <c r="E83"/>
  <c r="G83" s="1"/>
  <c r="E91"/>
  <c r="G91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9"/>
  <c r="G19" s="1"/>
  <c r="E27"/>
  <c r="G27" s="1"/>
  <c r="E39"/>
  <c r="G39" s="1"/>
  <c r="E51"/>
  <c r="G51" s="1"/>
  <c r="E59"/>
  <c r="G59" s="1"/>
  <c r="E75"/>
  <c r="G75" s="1"/>
  <c r="E87"/>
  <c r="G87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15"/>
  <c r="G15" s="1"/>
  <c r="E35"/>
  <c r="G35" s="1"/>
  <c r="E43"/>
  <c r="G43" s="1"/>
  <c r="E55"/>
  <c r="G55" s="1"/>
  <c r="E67"/>
  <c r="G67" s="1"/>
  <c r="E79"/>
  <c r="G79" s="1"/>
  <c r="E95"/>
  <c r="G95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B20"/>
  <c r="D20" s="1"/>
  <c r="B24"/>
  <c r="D24" s="1"/>
  <c r="Q24" s="1"/>
  <c r="B28"/>
  <c r="D28" s="1"/>
  <c r="Q28" s="1"/>
  <c r="B32"/>
  <c r="D32" s="1"/>
  <c r="B36"/>
  <c r="D36" s="1"/>
  <c r="B40"/>
  <c r="D40" s="1"/>
  <c r="Q40" s="1"/>
  <c r="B44"/>
  <c r="D44" s="1"/>
  <c r="Q44" s="1"/>
  <c r="B48"/>
  <c r="D48" s="1"/>
  <c r="B52"/>
  <c r="D52" s="1"/>
  <c r="B56"/>
  <c r="D56" s="1"/>
  <c r="Q56" s="1"/>
  <c r="B60"/>
  <c r="D60" s="1"/>
  <c r="Q60" s="1"/>
  <c r="B64"/>
  <c r="D64" s="1"/>
  <c r="B68"/>
  <c r="D68" s="1"/>
  <c r="B72"/>
  <c r="D72" s="1"/>
  <c r="Q72" s="1"/>
  <c r="B76"/>
  <c r="D76" s="1"/>
  <c r="Q76" s="1"/>
  <c r="B80"/>
  <c r="D80" s="1"/>
  <c r="B84"/>
  <c r="D84" s="1"/>
  <c r="B88"/>
  <c r="D88" s="1"/>
  <c r="Q88" s="1"/>
  <c r="B92"/>
  <c r="D92" s="1"/>
  <c r="Q92" s="1"/>
  <c r="B96"/>
  <c r="D96" s="1"/>
  <c r="B3"/>
  <c r="D3" s="1"/>
  <c r="Q3" s="1"/>
  <c r="B7"/>
  <c r="D7" s="1"/>
  <c r="B11"/>
  <c r="D11" s="1"/>
  <c r="B15"/>
  <c r="D15" s="1"/>
  <c r="B19"/>
  <c r="D19" s="1"/>
  <c r="Q19" s="1"/>
  <c r="B23"/>
  <c r="D23" s="1"/>
  <c r="Q23" s="1"/>
  <c r="B27"/>
  <c r="D27" s="1"/>
  <c r="B31"/>
  <c r="D31" s="1"/>
  <c r="B35"/>
  <c r="D35" s="1"/>
  <c r="Q35" s="1"/>
  <c r="B39"/>
  <c r="D39" s="1"/>
  <c r="Q39" s="1"/>
  <c r="B43"/>
  <c r="D43" s="1"/>
  <c r="B47"/>
  <c r="D47" s="1"/>
  <c r="B51"/>
  <c r="D51" s="1"/>
  <c r="Q51" s="1"/>
  <c r="B55"/>
  <c r="D55" s="1"/>
  <c r="B59"/>
  <c r="D59" s="1"/>
  <c r="B63"/>
  <c r="D63" s="1"/>
  <c r="B67"/>
  <c r="D67" s="1"/>
  <c r="Q67" s="1"/>
  <c r="B71"/>
  <c r="D71" s="1"/>
  <c r="Q71" s="1"/>
  <c r="B75"/>
  <c r="D75" s="1"/>
  <c r="B79"/>
  <c r="D79" s="1"/>
  <c r="B83"/>
  <c r="D83" s="1"/>
  <c r="Q83" s="1"/>
  <c r="B87"/>
  <c r="D87" s="1"/>
  <c r="Q87" s="1"/>
  <c r="B91"/>
  <c r="D91" s="1"/>
  <c r="B95"/>
  <c r="D95" s="1"/>
  <c r="B6"/>
  <c r="D6" s="1"/>
  <c r="B10"/>
  <c r="D10" s="1"/>
  <c r="Q10" s="1"/>
  <c r="B14"/>
  <c r="D14" s="1"/>
  <c r="Q14" s="1"/>
  <c r="B18"/>
  <c r="D18" s="1"/>
  <c r="Q18" s="1"/>
  <c r="B22"/>
  <c r="D22" s="1"/>
  <c r="Q22" s="1"/>
  <c r="B26"/>
  <c r="D26" s="1"/>
  <c r="Q26" s="1"/>
  <c r="B30"/>
  <c r="D30" s="1"/>
  <c r="Q30" s="1"/>
  <c r="B34"/>
  <c r="D34" s="1"/>
  <c r="Q34" s="1"/>
  <c r="B38"/>
  <c r="D38" s="1"/>
  <c r="Q38" s="1"/>
  <c r="B42"/>
  <c r="D42" s="1"/>
  <c r="Q42" s="1"/>
  <c r="B46"/>
  <c r="D46" s="1"/>
  <c r="Q46" s="1"/>
  <c r="B50"/>
  <c r="D50" s="1"/>
  <c r="Q50" s="1"/>
  <c r="B54"/>
  <c r="D54" s="1"/>
  <c r="Q54" s="1"/>
  <c r="B58"/>
  <c r="D58" s="1"/>
  <c r="Q58" s="1"/>
  <c r="B62"/>
  <c r="D62" s="1"/>
  <c r="Q62" s="1"/>
  <c r="B66"/>
  <c r="D66" s="1"/>
  <c r="Q66" s="1"/>
  <c r="B70"/>
  <c r="D70" s="1"/>
  <c r="Q70" s="1"/>
  <c r="B74"/>
  <c r="D74" s="1"/>
  <c r="Q74" s="1"/>
  <c r="B78"/>
  <c r="D78" s="1"/>
  <c r="Q78" s="1"/>
  <c r="B82"/>
  <c r="D82" s="1"/>
  <c r="Q82" s="1"/>
  <c r="B86"/>
  <c r="D86" s="1"/>
  <c r="Q86" s="1"/>
  <c r="B90"/>
  <c r="D90" s="1"/>
  <c r="Q90" s="1"/>
  <c r="B94"/>
  <c r="D94" s="1"/>
  <c r="Q94" s="1"/>
  <c r="B98"/>
  <c r="D98" s="1"/>
  <c r="Q98" s="1"/>
  <c r="B5"/>
  <c r="D5" s="1"/>
  <c r="Q5" s="1"/>
  <c r="B9"/>
  <c r="D9" s="1"/>
  <c r="Q9" s="1"/>
  <c r="B13"/>
  <c r="D13" s="1"/>
  <c r="Q13" s="1"/>
  <c r="B17"/>
  <c r="D17" s="1"/>
  <c r="B21"/>
  <c r="D21" s="1"/>
  <c r="B25"/>
  <c r="D25" s="1"/>
  <c r="Q25" s="1"/>
  <c r="B29"/>
  <c r="D29" s="1"/>
  <c r="Q29" s="1"/>
  <c r="B33"/>
  <c r="D33" s="1"/>
  <c r="B37"/>
  <c r="D37" s="1"/>
  <c r="Q37" s="1"/>
  <c r="B41"/>
  <c r="D41" s="1"/>
  <c r="B45"/>
  <c r="D45" s="1"/>
  <c r="Q45" s="1"/>
  <c r="B49"/>
  <c r="D49" s="1"/>
  <c r="B53"/>
  <c r="D53" s="1"/>
  <c r="Q53" s="1"/>
  <c r="B57"/>
  <c r="D57" s="1"/>
  <c r="Q57" s="1"/>
  <c r="B61"/>
  <c r="D61" s="1"/>
  <c r="B65"/>
  <c r="D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B89"/>
  <c r="D89" s="1"/>
  <c r="Q89" s="1"/>
  <c r="B93"/>
  <c r="D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" i="81" l="1"/>
  <c r="Q21"/>
  <c r="Q8"/>
  <c r="Q61"/>
  <c r="Q65"/>
  <c r="Q20"/>
  <c r="Q4"/>
  <c r="Q84"/>
  <c r="Q52"/>
  <c r="Q85"/>
  <c r="Q68"/>
  <c r="Q36"/>
  <c r="T2" i="82"/>
  <c r="T2" i="79"/>
  <c r="DM99" i="11"/>
  <c r="Q49" i="81"/>
  <c r="Q95"/>
  <c r="Q79"/>
  <c r="Q47"/>
  <c r="Q31"/>
  <c r="Q15"/>
  <c r="Q41"/>
  <c r="Q93"/>
  <c r="Q91"/>
  <c r="Q75"/>
  <c r="Q59"/>
  <c r="Q43"/>
  <c r="Q27"/>
  <c r="Q33"/>
  <c r="Q17"/>
  <c r="Q96"/>
  <c r="Q80"/>
  <c r="Q64"/>
  <c r="Q48"/>
  <c r="Q32"/>
  <c r="Q16"/>
  <c r="Q55"/>
  <c r="Q7"/>
  <c r="Q11"/>
  <c r="Q63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O99" s="1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F73"/>
  <c r="AG73"/>
  <c r="AB73" i="62" s="1"/>
  <c r="AH73" i="14"/>
  <c r="AI73"/>
  <c r="AJ73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F77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F81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J85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B89" i="62" s="1"/>
  <c r="AH89" i="14"/>
  <c r="AI89"/>
  <c r="AJ89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F93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A36" i="63" s="1"/>
  <c r="AC36" i="14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A68" i="63" s="1"/>
  <c r="AC68" i="14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L99" i="27"/>
  <c r="AL99" i="28"/>
  <c r="AL99" i="24"/>
  <c r="AK99" i="29"/>
  <c r="AB92" i="63"/>
  <c r="AB56"/>
  <c r="AB32"/>
  <c r="AB93"/>
  <c r="AB89"/>
  <c r="AB85"/>
  <c r="AB81"/>
  <c r="AB77"/>
  <c r="AB73"/>
  <c r="AB69"/>
  <c r="AB93" i="62"/>
  <c r="AB85"/>
  <c r="AB69"/>
  <c r="AB61"/>
  <c r="AB37"/>
  <c r="AB20"/>
  <c r="AB93" i="61"/>
  <c r="AB89"/>
  <c r="AB81"/>
  <c r="AB77"/>
  <c r="AB73"/>
  <c r="AA6" i="63"/>
  <c r="AA29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B16"/>
  <c r="C16"/>
  <c r="B17"/>
  <c r="C17"/>
  <c r="F17" s="1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F49" s="1"/>
  <c r="B50"/>
  <c r="C50"/>
  <c r="B51"/>
  <c r="C51"/>
  <c r="F51" s="1"/>
  <c r="B52"/>
  <c r="C52"/>
  <c r="F52" s="1"/>
  <c r="B53"/>
  <c r="C53"/>
  <c r="F53" s="1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B61"/>
  <c r="C61"/>
  <c r="B62"/>
  <c r="C62"/>
  <c r="B63"/>
  <c r="C63"/>
  <c r="F63" s="1"/>
  <c r="B64"/>
  <c r="C64"/>
  <c r="B65"/>
  <c r="C65"/>
  <c r="F65" s="1"/>
  <c r="B66"/>
  <c r="C66"/>
  <c r="F66" s="1"/>
  <c r="B67"/>
  <c r="C67"/>
  <c r="B68"/>
  <c r="C68"/>
  <c r="B69"/>
  <c r="C69"/>
  <c r="F69" s="1"/>
  <c r="B70"/>
  <c r="C70"/>
  <c r="B71"/>
  <c r="C71"/>
  <c r="F71" s="1"/>
  <c r="B72"/>
  <c r="C72"/>
  <c r="B73"/>
  <c r="C73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B82"/>
  <c r="C82"/>
  <c r="B83"/>
  <c r="C83"/>
  <c r="F83" s="1"/>
  <c r="B84"/>
  <c r="C84"/>
  <c r="B85"/>
  <c r="C85"/>
  <c r="F85" s="1"/>
  <c r="B86"/>
  <c r="C86"/>
  <c r="F86" s="1"/>
  <c r="B87"/>
  <c r="C87"/>
  <c r="B88"/>
  <c r="C88"/>
  <c r="B89"/>
  <c r="C89"/>
  <c r="F89" s="1"/>
  <c r="B90"/>
  <c r="C90"/>
  <c r="B91"/>
  <c r="C91"/>
  <c r="F91" s="1"/>
  <c r="B92"/>
  <c r="C92"/>
  <c r="B93"/>
  <c r="C93"/>
  <c r="B94"/>
  <c r="C94"/>
  <c r="B95"/>
  <c r="C95"/>
  <c r="B96"/>
  <c r="C96"/>
  <c r="B97"/>
  <c r="C97"/>
  <c r="B98"/>
  <c r="C98"/>
  <c r="C3"/>
  <c r="B3"/>
  <c r="B99" s="1"/>
  <c r="B4" i="62"/>
  <c r="C4"/>
  <c r="B5"/>
  <c r="C5"/>
  <c r="F5" s="1"/>
  <c r="B6"/>
  <c r="C6"/>
  <c r="B7"/>
  <c r="C7"/>
  <c r="F7" s="1"/>
  <c r="B8"/>
  <c r="C8"/>
  <c r="B9"/>
  <c r="C9"/>
  <c r="F9" s="1"/>
  <c r="B10"/>
  <c r="C10"/>
  <c r="F10" s="1"/>
  <c r="B11"/>
  <c r="C11"/>
  <c r="F11" s="1"/>
  <c r="B12"/>
  <c r="C12"/>
  <c r="B13"/>
  <c r="C13"/>
  <c r="F13" s="1"/>
  <c r="B14"/>
  <c r="C14"/>
  <c r="B15"/>
  <c r="C15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F75" s="1"/>
  <c r="B76"/>
  <c r="C76"/>
  <c r="B77"/>
  <c r="C77"/>
  <c r="B78"/>
  <c r="C78"/>
  <c r="F78" s="1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F88" s="1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F10" s="1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F24" s="1"/>
  <c r="B25"/>
  <c r="C25"/>
  <c r="B26"/>
  <c r="C26"/>
  <c r="F26" s="1"/>
  <c r="B27"/>
  <c r="C27"/>
  <c r="B28"/>
  <c r="C28"/>
  <c r="B29"/>
  <c r="C29"/>
  <c r="F29" s="1"/>
  <c r="B30"/>
  <c r="C30"/>
  <c r="F30" s="1"/>
  <c r="B31"/>
  <c r="C31"/>
  <c r="F31" s="1"/>
  <c r="B32"/>
  <c r="C32"/>
  <c r="B33"/>
  <c r="C33"/>
  <c r="B34"/>
  <c r="C34"/>
  <c r="F34" s="1"/>
  <c r="B35"/>
  <c r="C35"/>
  <c r="F35" s="1"/>
  <c r="B36"/>
  <c r="C36"/>
  <c r="B37"/>
  <c r="C37"/>
  <c r="F37" s="1"/>
  <c r="B38"/>
  <c r="C38"/>
  <c r="F38" s="1"/>
  <c r="B39"/>
  <c r="C39"/>
  <c r="B40"/>
  <c r="C40"/>
  <c r="F40" s="1"/>
  <c r="B41"/>
  <c r="C41"/>
  <c r="F41" s="1"/>
  <c r="B42"/>
  <c r="C42"/>
  <c r="B43"/>
  <c r="C43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B88"/>
  <c r="C88"/>
  <c r="B89"/>
  <c r="C89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8"/>
  <c r="C4"/>
  <c r="F4" s="1"/>
  <c r="B5"/>
  <c r="C5"/>
  <c r="B6"/>
  <c r="C6"/>
  <c r="F6" s="1"/>
  <c r="B7"/>
  <c r="C7"/>
  <c r="B8"/>
  <c r="C8"/>
  <c r="B9"/>
  <c r="C9"/>
  <c r="B10"/>
  <c r="C10"/>
  <c r="F10" s="1"/>
  <c r="B11"/>
  <c r="C11"/>
  <c r="F11" s="1"/>
  <c r="B12"/>
  <c r="C12"/>
  <c r="B13"/>
  <c r="C13"/>
  <c r="B14"/>
  <c r="C14"/>
  <c r="B15"/>
  <c r="C15"/>
  <c r="F15" s="1"/>
  <c r="B16"/>
  <c r="C16"/>
  <c r="B17"/>
  <c r="C17"/>
  <c r="B18"/>
  <c r="C18"/>
  <c r="F18" s="1"/>
  <c r="B19"/>
  <c r="C19"/>
  <c r="B20"/>
  <c r="C20"/>
  <c r="B21"/>
  <c r="C21"/>
  <c r="B22"/>
  <c r="C22"/>
  <c r="B23"/>
  <c r="C23"/>
  <c r="F23" s="1"/>
  <c r="B24"/>
  <c r="C24"/>
  <c r="B25"/>
  <c r="C25"/>
  <c r="B26"/>
  <c r="C26"/>
  <c r="B27"/>
  <c r="C27"/>
  <c r="B28"/>
  <c r="C28"/>
  <c r="F28" s="1"/>
  <c r="B29"/>
  <c r="C29"/>
  <c r="F29" s="1"/>
  <c r="B30"/>
  <c r="C30"/>
  <c r="B31"/>
  <c r="C31"/>
  <c r="F31" s="1"/>
  <c r="B32"/>
  <c r="C32"/>
  <c r="B33"/>
  <c r="C33"/>
  <c r="F33" s="1"/>
  <c r="B34"/>
  <c r="C34"/>
  <c r="F34" s="1"/>
  <c r="B35"/>
  <c r="C35"/>
  <c r="F35" s="1"/>
  <c r="B36"/>
  <c r="C36"/>
  <c r="F36" s="1"/>
  <c r="B37"/>
  <c r="C37"/>
  <c r="F37" s="1"/>
  <c r="B38"/>
  <c r="C38"/>
  <c r="B39"/>
  <c r="C39"/>
  <c r="F39" s="1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F49" s="1"/>
  <c r="B50"/>
  <c r="C50"/>
  <c r="F50" s="1"/>
  <c r="B51"/>
  <c r="C51"/>
  <c r="F51" s="1"/>
  <c r="B52"/>
  <c r="C52"/>
  <c r="B53"/>
  <c r="C53"/>
  <c r="F53" s="1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F86" s="1"/>
  <c r="B87"/>
  <c r="C87"/>
  <c r="B88"/>
  <c r="C88"/>
  <c r="B89"/>
  <c r="C89"/>
  <c r="B90"/>
  <c r="C90"/>
  <c r="B91"/>
  <c r="C91"/>
  <c r="B92"/>
  <c r="C92"/>
  <c r="F92" s="1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7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B48"/>
  <c r="C48"/>
  <c r="B49"/>
  <c r="C49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B57"/>
  <c r="C57"/>
  <c r="F57" s="1"/>
  <c r="B58"/>
  <c r="C58"/>
  <c r="B59"/>
  <c r="C59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56"/>
  <c r="C4"/>
  <c r="B5"/>
  <c r="C5"/>
  <c r="F5" s="1"/>
  <c r="B6"/>
  <c r="C6"/>
  <c r="B7"/>
  <c r="C7"/>
  <c r="B8"/>
  <c r="C8"/>
  <c r="B9"/>
  <c r="C9"/>
  <c r="F9" s="1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B29"/>
  <c r="C29"/>
  <c r="B30"/>
  <c r="C30"/>
  <c r="B31"/>
  <c r="C3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F40" s="1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F48" s="1"/>
  <c r="B49"/>
  <c r="C49"/>
  <c r="F49" s="1"/>
  <c r="B50"/>
  <c r="C50"/>
  <c r="B51"/>
  <c r="C51"/>
  <c r="F51" s="1"/>
  <c r="B52"/>
  <c r="C52"/>
  <c r="B53"/>
  <c r="C53"/>
  <c r="B54"/>
  <c r="C54"/>
  <c r="F54" s="1"/>
  <c r="B55"/>
  <c r="C55"/>
  <c r="B56"/>
  <c r="C56"/>
  <c r="B57"/>
  <c r="C57"/>
  <c r="B58"/>
  <c r="C58"/>
  <c r="B59"/>
  <c r="C59"/>
  <c r="B60"/>
  <c r="C60"/>
  <c r="F60" s="1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99" s="1"/>
  <c r="B4" i="55"/>
  <c r="C4"/>
  <c r="F4" s="1"/>
  <c r="B5"/>
  <c r="C5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F48" s="1"/>
  <c r="B49"/>
  <c r="C49"/>
  <c r="F49" s="1"/>
  <c r="B50"/>
  <c r="C50"/>
  <c r="F50" s="1"/>
  <c r="B51"/>
  <c r="C51"/>
  <c r="B52"/>
  <c r="C52"/>
  <c r="B53"/>
  <c r="C53"/>
  <c r="B54"/>
  <c r="C54"/>
  <c r="F54" s="1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B62"/>
  <c r="C62"/>
  <c r="B63"/>
  <c r="C63"/>
  <c r="F63" s="1"/>
  <c r="B64"/>
  <c r="C64"/>
  <c r="B65"/>
  <c r="C65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B86"/>
  <c r="C86"/>
  <c r="F86" s="1"/>
  <c r="B87"/>
  <c r="C87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F94" s="1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U90"/>
  <c r="N90"/>
  <c r="F90"/>
  <c r="U89"/>
  <c r="N89"/>
  <c r="U88"/>
  <c r="N88"/>
  <c r="F88"/>
  <c r="U87"/>
  <c r="F87"/>
  <c r="U86"/>
  <c r="N86"/>
  <c r="U85"/>
  <c r="N85"/>
  <c r="U84"/>
  <c r="N84"/>
  <c r="F84"/>
  <c r="U83"/>
  <c r="U82"/>
  <c r="N82"/>
  <c r="F82"/>
  <c r="U81"/>
  <c r="N81"/>
  <c r="F81"/>
  <c r="U80"/>
  <c r="N80"/>
  <c r="F80"/>
  <c r="U79"/>
  <c r="U78"/>
  <c r="F78"/>
  <c r="U77"/>
  <c r="N77"/>
  <c r="U76"/>
  <c r="N76"/>
  <c r="F76"/>
  <c r="U75"/>
  <c r="U74"/>
  <c r="N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U57"/>
  <c r="N57"/>
  <c r="U56"/>
  <c r="N56"/>
  <c r="F56"/>
  <c r="U55"/>
  <c r="U54"/>
  <c r="N54"/>
  <c r="F54"/>
  <c r="U53"/>
  <c r="N53"/>
  <c r="U52"/>
  <c r="N52"/>
  <c r="U51"/>
  <c r="U50"/>
  <c r="N50"/>
  <c r="F50"/>
  <c r="U49"/>
  <c r="N49"/>
  <c r="U48"/>
  <c r="N48"/>
  <c r="F48"/>
  <c r="U47"/>
  <c r="F47"/>
  <c r="U46"/>
  <c r="N46"/>
  <c r="F46"/>
  <c r="U45"/>
  <c r="N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U16"/>
  <c r="N16"/>
  <c r="F16"/>
  <c r="U15"/>
  <c r="F15"/>
  <c r="U14"/>
  <c r="N14"/>
  <c r="F14"/>
  <c r="U13"/>
  <c r="N13"/>
  <c r="U12"/>
  <c r="N12"/>
  <c r="F12"/>
  <c r="U11"/>
  <c r="U10"/>
  <c r="N10"/>
  <c r="F10"/>
  <c r="U9"/>
  <c r="N9"/>
  <c r="U8"/>
  <c r="N8"/>
  <c r="F8"/>
  <c r="U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U87"/>
  <c r="N87"/>
  <c r="U86"/>
  <c r="N86"/>
  <c r="F86"/>
  <c r="AD85"/>
  <c r="U85"/>
  <c r="N85"/>
  <c r="U84"/>
  <c r="F84"/>
  <c r="U83"/>
  <c r="N83"/>
  <c r="U82"/>
  <c r="N82"/>
  <c r="F82"/>
  <c r="U81"/>
  <c r="N81"/>
  <c r="U80"/>
  <c r="F80"/>
  <c r="U79"/>
  <c r="N79"/>
  <c r="AC78"/>
  <c r="U78"/>
  <c r="N78"/>
  <c r="U77"/>
  <c r="N77"/>
  <c r="F77"/>
  <c r="U76"/>
  <c r="F76"/>
  <c r="U75"/>
  <c r="N75"/>
  <c r="U74"/>
  <c r="N74"/>
  <c r="F74"/>
  <c r="U73"/>
  <c r="N73"/>
  <c r="U72"/>
  <c r="F72"/>
  <c r="U71"/>
  <c r="N71"/>
  <c r="F71"/>
  <c r="U70"/>
  <c r="N70"/>
  <c r="F70"/>
  <c r="AD69"/>
  <c r="U69"/>
  <c r="N69"/>
  <c r="U68"/>
  <c r="F68"/>
  <c r="U67"/>
  <c r="N67"/>
  <c r="F67"/>
  <c r="AD66"/>
  <c r="U66"/>
  <c r="N66"/>
  <c r="F66"/>
  <c r="AD65"/>
  <c r="U65"/>
  <c r="N65"/>
  <c r="F65"/>
  <c r="U64"/>
  <c r="F64"/>
  <c r="U63"/>
  <c r="N63"/>
  <c r="AC62"/>
  <c r="U62"/>
  <c r="N62"/>
  <c r="F62"/>
  <c r="U61"/>
  <c r="N61"/>
  <c r="F61"/>
  <c r="U60"/>
  <c r="F60"/>
  <c r="U59"/>
  <c r="N59"/>
  <c r="U58"/>
  <c r="N58"/>
  <c r="F58"/>
  <c r="U57"/>
  <c r="N57"/>
  <c r="U56"/>
  <c r="F56"/>
  <c r="U55"/>
  <c r="N55"/>
  <c r="F55"/>
  <c r="U54"/>
  <c r="N54"/>
  <c r="F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F89"/>
  <c r="U88"/>
  <c r="F88"/>
  <c r="U87"/>
  <c r="F87"/>
  <c r="U86"/>
  <c r="N86"/>
  <c r="F86"/>
  <c r="U85"/>
  <c r="U84"/>
  <c r="F84"/>
  <c r="U83"/>
  <c r="U82"/>
  <c r="N82"/>
  <c r="U81"/>
  <c r="U80"/>
  <c r="F80"/>
  <c r="U79"/>
  <c r="U78"/>
  <c r="N78"/>
  <c r="F78"/>
  <c r="U77"/>
  <c r="U76"/>
  <c r="N76"/>
  <c r="F76"/>
  <c r="U75"/>
  <c r="U74"/>
  <c r="N74"/>
  <c r="U73"/>
  <c r="U72"/>
  <c r="N72"/>
  <c r="F72"/>
  <c r="U71"/>
  <c r="F71"/>
  <c r="U70"/>
  <c r="N70"/>
  <c r="F70"/>
  <c r="U69"/>
  <c r="U68"/>
  <c r="N68"/>
  <c r="F68"/>
  <c r="U67"/>
  <c r="U66"/>
  <c r="N66"/>
  <c r="F66"/>
  <c r="U65"/>
  <c r="U64"/>
  <c r="N64"/>
  <c r="F64"/>
  <c r="U63"/>
  <c r="F63"/>
  <c r="U62"/>
  <c r="N62"/>
  <c r="F62"/>
  <c r="U61"/>
  <c r="U60"/>
  <c r="N60"/>
  <c r="U59"/>
  <c r="U58"/>
  <c r="N58"/>
  <c r="F58"/>
  <c r="U57"/>
  <c r="U56"/>
  <c r="N56"/>
  <c r="F56"/>
  <c r="U55"/>
  <c r="U54"/>
  <c r="N54"/>
  <c r="F54"/>
  <c r="U53"/>
  <c r="F53"/>
  <c r="U52"/>
  <c r="N52"/>
  <c r="U51"/>
  <c r="F51"/>
  <c r="U50"/>
  <c r="N50"/>
  <c r="F50"/>
  <c r="U49"/>
  <c r="U48"/>
  <c r="N48"/>
  <c r="F48"/>
  <c r="U47"/>
  <c r="U46"/>
  <c r="N46"/>
  <c r="F46"/>
  <c r="U45"/>
  <c r="U44"/>
  <c r="N44"/>
  <c r="F44"/>
  <c r="U43"/>
  <c r="F43"/>
  <c r="U42"/>
  <c r="N42"/>
  <c r="F42"/>
  <c r="U41"/>
  <c r="U40"/>
  <c r="N40"/>
  <c r="U39"/>
  <c r="U38"/>
  <c r="U37"/>
  <c r="U36"/>
  <c r="F36"/>
  <c r="U35"/>
  <c r="U34"/>
  <c r="U33"/>
  <c r="U32"/>
  <c r="F32"/>
  <c r="U31"/>
  <c r="N31"/>
  <c r="U30"/>
  <c r="U29"/>
  <c r="N29"/>
  <c r="U28"/>
  <c r="N28"/>
  <c r="F28"/>
  <c r="U27"/>
  <c r="N27"/>
  <c r="F27"/>
  <c r="U26"/>
  <c r="U25"/>
  <c r="U24"/>
  <c r="N24"/>
  <c r="U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U91"/>
  <c r="F91"/>
  <c r="U90"/>
  <c r="F90"/>
  <c r="U89"/>
  <c r="F89"/>
  <c r="U88"/>
  <c r="F88"/>
  <c r="U87"/>
  <c r="F87"/>
  <c r="U86"/>
  <c r="U85"/>
  <c r="U84"/>
  <c r="F84"/>
  <c r="U83"/>
  <c r="U82"/>
  <c r="U81"/>
  <c r="U80"/>
  <c r="F80"/>
  <c r="U79"/>
  <c r="U78"/>
  <c r="F78"/>
  <c r="U77"/>
  <c r="U76"/>
  <c r="F76"/>
  <c r="U75"/>
  <c r="U74"/>
  <c r="U73"/>
  <c r="U72"/>
  <c r="F72"/>
  <c r="U71"/>
  <c r="U70"/>
  <c r="F70"/>
  <c r="U69"/>
  <c r="F69"/>
  <c r="U68"/>
  <c r="F68"/>
  <c r="U67"/>
  <c r="U66"/>
  <c r="F66"/>
  <c r="U65"/>
  <c r="U64"/>
  <c r="F64"/>
  <c r="U63"/>
  <c r="U62"/>
  <c r="F62"/>
  <c r="U61"/>
  <c r="U60"/>
  <c r="U59"/>
  <c r="U58"/>
  <c r="F58"/>
  <c r="U57"/>
  <c r="U56"/>
  <c r="F56"/>
  <c r="U55"/>
  <c r="U54"/>
  <c r="F54"/>
  <c r="U53"/>
  <c r="U52"/>
  <c r="F52"/>
  <c r="U51"/>
  <c r="U50"/>
  <c r="U49"/>
  <c r="U48"/>
  <c r="F48"/>
  <c r="U47"/>
  <c r="U46"/>
  <c r="F46"/>
  <c r="U45"/>
  <c r="F45"/>
  <c r="U44"/>
  <c r="F44"/>
  <c r="U43"/>
  <c r="F43"/>
  <c r="U42"/>
  <c r="F42"/>
  <c r="U41"/>
  <c r="U40"/>
  <c r="F40"/>
  <c r="U39"/>
  <c r="U38"/>
  <c r="F38"/>
  <c r="U37"/>
  <c r="U36"/>
  <c r="U35"/>
  <c r="U34"/>
  <c r="U33"/>
  <c r="U32"/>
  <c r="F32"/>
  <c r="U31"/>
  <c r="U30"/>
  <c r="F30"/>
  <c r="U29"/>
  <c r="U28"/>
  <c r="U27"/>
  <c r="F27"/>
  <c r="U26"/>
  <c r="F26"/>
  <c r="U25"/>
  <c r="F25"/>
  <c r="U24"/>
  <c r="N24"/>
  <c r="F24"/>
  <c r="U23"/>
  <c r="U22"/>
  <c r="F22"/>
  <c r="U21"/>
  <c r="U20"/>
  <c r="F20"/>
  <c r="U19"/>
  <c r="F19"/>
  <c r="U18"/>
  <c r="U17"/>
  <c r="U16"/>
  <c r="F16"/>
  <c r="U15"/>
  <c r="U14"/>
  <c r="F14"/>
  <c r="U13"/>
  <c r="U12"/>
  <c r="F12"/>
  <c r="U11"/>
  <c r="U10"/>
  <c r="U9"/>
  <c r="U8"/>
  <c r="F8"/>
  <c r="U7"/>
  <c r="N7"/>
  <c r="F7"/>
  <c r="U6"/>
  <c r="U5"/>
  <c r="N5"/>
  <c r="U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F74"/>
  <c r="U73"/>
  <c r="N73"/>
  <c r="U72"/>
  <c r="F72"/>
  <c r="U71"/>
  <c r="N71"/>
  <c r="U70"/>
  <c r="F70"/>
  <c r="U69"/>
  <c r="N69"/>
  <c r="F69"/>
  <c r="U68"/>
  <c r="U67"/>
  <c r="N67"/>
  <c r="F67"/>
  <c r="U66"/>
  <c r="F66"/>
  <c r="U65"/>
  <c r="N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U53"/>
  <c r="N53"/>
  <c r="U52"/>
  <c r="F52"/>
  <c r="U51"/>
  <c r="N51"/>
  <c r="U50"/>
  <c r="F50"/>
  <c r="U49"/>
  <c r="N49"/>
  <c r="F49"/>
  <c r="U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F22"/>
  <c r="U21"/>
  <c r="U20"/>
  <c r="N20"/>
  <c r="F20"/>
  <c r="U19"/>
  <c r="U18"/>
  <c r="N18"/>
  <c r="F18"/>
  <c r="U17"/>
  <c r="F17"/>
  <c r="U16"/>
  <c r="N16"/>
  <c r="F16"/>
  <c r="U15"/>
  <c r="U14"/>
  <c r="N14"/>
  <c r="F14"/>
  <c r="U13"/>
  <c r="U12"/>
  <c r="N12"/>
  <c r="F12"/>
  <c r="U11"/>
  <c r="U10"/>
  <c r="N10"/>
  <c r="F10"/>
  <c r="U9"/>
  <c r="F9"/>
  <c r="U8"/>
  <c r="N8"/>
  <c r="F8"/>
  <c r="U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U68"/>
  <c r="F68"/>
  <c r="U67"/>
  <c r="U66"/>
  <c r="F66"/>
  <c r="U65"/>
  <c r="U64"/>
  <c r="F64"/>
  <c r="U63"/>
  <c r="U62"/>
  <c r="U61"/>
  <c r="N61"/>
  <c r="U60"/>
  <c r="U59"/>
  <c r="F59"/>
  <c r="U58"/>
  <c r="F58"/>
  <c r="U57"/>
  <c r="F57"/>
  <c r="U56"/>
  <c r="F56"/>
  <c r="U55"/>
  <c r="F55"/>
  <c r="U54"/>
  <c r="U53"/>
  <c r="N53"/>
  <c r="F53"/>
  <c r="U52"/>
  <c r="F52"/>
  <c r="U51"/>
  <c r="N51"/>
  <c r="U50"/>
  <c r="N50"/>
  <c r="F50"/>
  <c r="U49"/>
  <c r="N49"/>
  <c r="U48"/>
  <c r="U47"/>
  <c r="N47"/>
  <c r="U46"/>
  <c r="F46"/>
  <c r="U45"/>
  <c r="U44"/>
  <c r="U43"/>
  <c r="N43"/>
  <c r="U42"/>
  <c r="F42"/>
  <c r="U41"/>
  <c r="U40"/>
  <c r="U39"/>
  <c r="N39"/>
  <c r="U38"/>
  <c r="F38"/>
  <c r="U37"/>
  <c r="N37"/>
  <c r="F37"/>
  <c r="U36"/>
  <c r="F36"/>
  <c r="U35"/>
  <c r="N35"/>
  <c r="U34"/>
  <c r="N34"/>
  <c r="F34"/>
  <c r="U33"/>
  <c r="N33"/>
  <c r="U32"/>
  <c r="F32"/>
  <c r="U31"/>
  <c r="N31"/>
  <c r="F31"/>
  <c r="U30"/>
  <c r="F30"/>
  <c r="U29"/>
  <c r="F29"/>
  <c r="U28"/>
  <c r="F28"/>
  <c r="U27"/>
  <c r="N27"/>
  <c r="U26"/>
  <c r="F26"/>
  <c r="U25"/>
  <c r="U24"/>
  <c r="U23"/>
  <c r="N23"/>
  <c r="U22"/>
  <c r="F22"/>
  <c r="U21"/>
  <c r="N21"/>
  <c r="U20"/>
  <c r="F20"/>
  <c r="U19"/>
  <c r="N19"/>
  <c r="U18"/>
  <c r="N18"/>
  <c r="F18"/>
  <c r="U17"/>
  <c r="N17"/>
  <c r="U16"/>
  <c r="F16"/>
  <c r="U15"/>
  <c r="N15"/>
  <c r="U14"/>
  <c r="F14"/>
  <c r="U13"/>
  <c r="U12"/>
  <c r="F12"/>
  <c r="U11"/>
  <c r="N11"/>
  <c r="U10"/>
  <c r="F10"/>
  <c r="U9"/>
  <c r="U8"/>
  <c r="F8"/>
  <c r="U7"/>
  <c r="N7"/>
  <c r="F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U97"/>
  <c r="N97"/>
  <c r="U96"/>
  <c r="N96"/>
  <c r="F96"/>
  <c r="U95"/>
  <c r="F95"/>
  <c r="U94"/>
  <c r="N94"/>
  <c r="U93"/>
  <c r="N93"/>
  <c r="U92"/>
  <c r="N92"/>
  <c r="F92"/>
  <c r="U91"/>
  <c r="U90"/>
  <c r="F90"/>
  <c r="U89"/>
  <c r="N89"/>
  <c r="U88"/>
  <c r="N88"/>
  <c r="F88"/>
  <c r="U87"/>
  <c r="F87"/>
  <c r="U86"/>
  <c r="U85"/>
  <c r="N85"/>
  <c r="F85"/>
  <c r="U84"/>
  <c r="N84"/>
  <c r="F84"/>
  <c r="U83"/>
  <c r="U82"/>
  <c r="F82"/>
  <c r="U81"/>
  <c r="N81"/>
  <c r="U80"/>
  <c r="N80"/>
  <c r="F80"/>
  <c r="U79"/>
  <c r="U78"/>
  <c r="F78"/>
  <c r="U77"/>
  <c r="N77"/>
  <c r="U76"/>
  <c r="N76"/>
  <c r="F76"/>
  <c r="U75"/>
  <c r="F75"/>
  <c r="U74"/>
  <c r="F74"/>
  <c r="U73"/>
  <c r="N73"/>
  <c r="U72"/>
  <c r="N72"/>
  <c r="F72"/>
  <c r="U71"/>
  <c r="U70"/>
  <c r="F70"/>
  <c r="U69"/>
  <c r="N69"/>
  <c r="U68"/>
  <c r="N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U53"/>
  <c r="U52"/>
  <c r="F52"/>
  <c r="U51"/>
  <c r="N51"/>
  <c r="F51"/>
  <c r="U50"/>
  <c r="U49"/>
  <c r="U48"/>
  <c r="N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U19"/>
  <c r="N19"/>
  <c r="U18"/>
  <c r="U17"/>
  <c r="U16"/>
  <c r="N16"/>
  <c r="F16"/>
  <c r="U15"/>
  <c r="U14"/>
  <c r="F14"/>
  <c r="U13"/>
  <c r="N13"/>
  <c r="U12"/>
  <c r="F12"/>
  <c r="U11"/>
  <c r="U10"/>
  <c r="F10"/>
  <c r="U9"/>
  <c r="U8"/>
  <c r="F8"/>
  <c r="U7"/>
  <c r="N7"/>
  <c r="U6"/>
  <c r="N6"/>
  <c r="F6"/>
  <c r="U5"/>
  <c r="N5"/>
  <c r="U4"/>
  <c r="U3"/>
  <c r="L99"/>
  <c r="A1"/>
  <c r="F47" i="58" l="1"/>
  <c r="O99" i="81"/>
  <c r="L99"/>
  <c r="I99"/>
  <c r="F99"/>
  <c r="C99"/>
  <c r="C99" i="63"/>
  <c r="F62" i="56"/>
  <c r="C99"/>
  <c r="F98" i="55"/>
  <c r="F97"/>
  <c r="C99"/>
  <c r="F71" i="58"/>
  <c r="F67"/>
  <c r="F41"/>
  <c r="B99"/>
  <c r="C99" i="57"/>
  <c r="F68"/>
  <c r="F4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O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M83" i="65"/>
  <c r="D83" i="55" s="1"/>
  <c r="M84" i="65"/>
  <c r="D84" i="55" s="1"/>
  <c r="G84" s="1"/>
  <c r="O84" s="1"/>
  <c r="M85" i="65"/>
  <c r="D85" i="55" s="1"/>
  <c r="M86" i="65"/>
  <c r="D86" i="55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M95" i="65"/>
  <c r="D95" i="55" s="1"/>
  <c r="G95" s="1"/>
  <c r="V9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O48" s="1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56" i="55"/>
  <c r="O32"/>
  <c r="V16"/>
  <c r="O16"/>
  <c r="V24"/>
  <c r="V87"/>
  <c r="V24" i="56"/>
  <c r="V26"/>
  <c r="O35"/>
  <c r="V42"/>
  <c r="O51"/>
  <c r="N8" i="55"/>
  <c r="F9"/>
  <c r="I99"/>
  <c r="M99"/>
  <c r="G10"/>
  <c r="N12"/>
  <c r="O12" s="1"/>
  <c r="F13"/>
  <c r="N28"/>
  <c r="F29"/>
  <c r="G42"/>
  <c r="N44"/>
  <c r="F45"/>
  <c r="G58"/>
  <c r="N60"/>
  <c r="O60" s="1"/>
  <c r="F61"/>
  <c r="O80"/>
  <c r="O45" i="56"/>
  <c r="O65"/>
  <c r="V3" i="55"/>
  <c r="V66"/>
  <c r="V36" i="56"/>
  <c r="O47"/>
  <c r="V52"/>
  <c r="V59"/>
  <c r="V94"/>
  <c r="V12" i="55"/>
  <c r="V28"/>
  <c r="V11" i="56"/>
  <c r="V18"/>
  <c r="V27"/>
  <c r="V50"/>
  <c r="B99" i="55"/>
  <c r="F3"/>
  <c r="K99"/>
  <c r="F5"/>
  <c r="G18"/>
  <c r="O19"/>
  <c r="N20"/>
  <c r="F21"/>
  <c r="N36"/>
  <c r="F37"/>
  <c r="N52"/>
  <c r="F53"/>
  <c r="O76"/>
  <c r="O5" i="56"/>
  <c r="O21"/>
  <c r="O37"/>
  <c r="O53"/>
  <c r="O61"/>
  <c r="O69"/>
  <c r="O77"/>
  <c r="O93"/>
  <c r="O7"/>
  <c r="V63"/>
  <c r="V82"/>
  <c r="J99" i="55"/>
  <c r="N24"/>
  <c r="N40"/>
  <c r="O40" s="1"/>
  <c r="N56"/>
  <c r="O71"/>
  <c r="V38" i="58"/>
  <c r="V54"/>
  <c r="V70"/>
  <c r="V75" i="55"/>
  <c r="V60" i="56"/>
  <c r="V68"/>
  <c r="B99" i="57"/>
  <c r="F3"/>
  <c r="K99"/>
  <c r="N82"/>
  <c r="F83"/>
  <c r="F97"/>
  <c r="C99" i="58"/>
  <c r="I99"/>
  <c r="B99" i="81" s="1"/>
  <c r="M99" i="58"/>
  <c r="N99" i="81" s="1"/>
  <c r="N4" i="58"/>
  <c r="F5"/>
  <c r="N12"/>
  <c r="F13"/>
  <c r="N20"/>
  <c r="F21"/>
  <c r="V50"/>
  <c r="V68" i="55"/>
  <c r="V84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46" i="58"/>
  <c r="N3" i="56"/>
  <c r="G88" i="57"/>
  <c r="N90"/>
  <c r="F91"/>
  <c r="K99" i="58"/>
  <c r="U99"/>
  <c r="F9"/>
  <c r="F17"/>
  <c r="N78" i="57"/>
  <c r="F79"/>
  <c r="N94"/>
  <c r="N98"/>
  <c r="J99" i="58"/>
  <c r="N3"/>
  <c r="N6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G96" i="55" l="1"/>
  <c r="V88"/>
  <c r="V72"/>
  <c r="O56"/>
  <c r="O52"/>
  <c r="O92"/>
  <c r="O44"/>
  <c r="O92" i="56"/>
  <c r="O84"/>
  <c r="O76"/>
  <c r="O60"/>
  <c r="O52"/>
  <c r="O36"/>
  <c r="O64" i="55"/>
  <c r="O28"/>
  <c r="V48"/>
  <c r="O24" i="56"/>
  <c r="O4" i="55"/>
  <c r="O56" i="56"/>
  <c r="O24" i="55"/>
  <c r="O36"/>
  <c r="O44" i="56"/>
  <c r="P99" i="81"/>
  <c r="D99"/>
  <c r="O93" i="58"/>
  <c r="O96" i="56"/>
  <c r="O88"/>
  <c r="O80"/>
  <c r="K99" i="81"/>
  <c r="M99" s="1"/>
  <c r="O74" i="58"/>
  <c r="O26"/>
  <c r="H99" i="81"/>
  <c r="J99" s="1"/>
  <c r="O78" i="56"/>
  <c r="O66"/>
  <c r="O62"/>
  <c r="O46"/>
  <c r="O26"/>
  <c r="E99" i="81"/>
  <c r="G99" s="1"/>
  <c r="O54" i="56"/>
  <c r="O30"/>
  <c r="O10"/>
  <c r="O74" i="55"/>
  <c r="O66"/>
  <c r="O94" i="56"/>
  <c r="O86"/>
  <c r="O70"/>
  <c r="V39"/>
  <c r="O32"/>
  <c r="O23"/>
  <c r="G98" i="55"/>
  <c r="G86"/>
  <c r="G82"/>
  <c r="V82" s="1"/>
  <c r="G78"/>
  <c r="O78" s="1"/>
  <c r="G70"/>
  <c r="G54"/>
  <c r="V54" s="1"/>
  <c r="G26"/>
  <c r="O15" i="56"/>
  <c r="O72"/>
  <c r="O64"/>
  <c r="O57"/>
  <c r="O40"/>
  <c r="O28"/>
  <c r="O25"/>
  <c r="O13"/>
  <c r="G94" i="55"/>
  <c r="O94" s="1"/>
  <c r="G83"/>
  <c r="V83" s="1"/>
  <c r="O62"/>
  <c r="G46"/>
  <c r="V46" s="1"/>
  <c r="O38"/>
  <c r="G34"/>
  <c r="V34" s="1"/>
  <c r="O30"/>
  <c r="O20"/>
  <c r="G17"/>
  <c r="V17" s="1"/>
  <c r="G13"/>
  <c r="O13" s="1"/>
  <c r="V51"/>
  <c r="O27"/>
  <c r="O14"/>
  <c r="O9"/>
  <c r="V74" i="58"/>
  <c r="V65"/>
  <c r="V26"/>
  <c r="O6"/>
  <c r="G86" i="57"/>
  <c r="O86" s="1"/>
  <c r="O45" i="58"/>
  <c r="V25"/>
  <c r="O57"/>
  <c r="G70" i="57"/>
  <c r="V70" s="1"/>
  <c r="G10"/>
  <c r="V10" s="1"/>
  <c r="O44"/>
  <c r="O53" i="58"/>
  <c r="V66" i="56"/>
  <c r="V46"/>
  <c r="V30"/>
  <c r="V34"/>
  <c r="O4" i="57"/>
  <c r="V78" i="56"/>
  <c r="V62"/>
  <c r="V10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43" i="58"/>
  <c r="O56" i="57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75" i="5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O34"/>
  <c r="V18"/>
  <c r="O18"/>
  <c r="O58"/>
  <c r="V58"/>
  <c r="N99" i="61"/>
  <c r="O10" i="55"/>
  <c r="V10"/>
  <c r="F99" i="57"/>
  <c r="O80"/>
  <c r="V80"/>
  <c r="O6" i="55"/>
  <c r="V6"/>
  <c r="V26"/>
  <c r="O26"/>
  <c r="O96" l="1"/>
  <c r="V96"/>
  <c r="O5" i="57"/>
  <c r="O77"/>
  <c r="O46" i="55"/>
  <c r="Q99" i="81"/>
  <c r="V98" i="55"/>
  <c r="O98"/>
  <c r="V86"/>
  <c r="O86"/>
  <c r="O82"/>
  <c r="V78"/>
  <c r="V70"/>
  <c r="O70"/>
  <c r="O4" i="56"/>
  <c r="V94" i="55"/>
  <c r="O83"/>
  <c r="O17"/>
  <c r="O49"/>
  <c r="O11" i="58"/>
  <c r="V86" i="57"/>
  <c r="O2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O26" i="78"/>
  <c r="H95"/>
  <c r="N72"/>
  <c r="J92"/>
  <c r="O97"/>
  <c r="H7"/>
  <c r="P29"/>
  <c r="Q34"/>
  <c r="N67"/>
  <c r="P12"/>
  <c r="J20"/>
  <c r="G6"/>
  <c r="Q55"/>
  <c r="K58"/>
  <c r="I8"/>
  <c r="K22"/>
  <c r="O91"/>
  <c r="I90"/>
  <c r="O41"/>
  <c r="I35"/>
  <c r="G59"/>
  <c r="O82"/>
  <c r="P55"/>
  <c r="K53"/>
  <c r="K61"/>
  <c r="B59"/>
  <c r="L74"/>
  <c r="Q43"/>
  <c r="G14"/>
  <c r="Q61"/>
  <c r="L71"/>
  <c r="B13"/>
  <c r="L54"/>
  <c r="J13"/>
  <c r="B38"/>
  <c r="I15"/>
  <c r="O79"/>
  <c r="H29"/>
  <c r="G43"/>
  <c r="B86"/>
  <c r="N15"/>
  <c r="L47"/>
  <c r="H32"/>
  <c r="G60"/>
  <c r="B49"/>
  <c r="N33"/>
  <c r="N77"/>
  <c r="K47"/>
  <c r="G52"/>
  <c r="P11"/>
  <c r="K66"/>
  <c r="N43"/>
  <c r="L62"/>
  <c r="L14"/>
  <c r="G22"/>
  <c r="J41"/>
  <c r="G86"/>
  <c r="L4"/>
  <c r="H93"/>
  <c r="P5"/>
  <c r="B28"/>
  <c r="P66"/>
  <c r="I85"/>
  <c r="Q29"/>
  <c r="G47"/>
  <c r="L31"/>
  <c r="N9"/>
  <c r="H48"/>
  <c r="J15"/>
  <c r="H6"/>
  <c r="H61"/>
  <c r="Q68"/>
  <c r="B81"/>
  <c r="B41"/>
  <c r="Q7"/>
  <c r="I47"/>
  <c r="I50"/>
  <c r="Q73"/>
  <c r="B67"/>
  <c r="I63"/>
  <c r="I36"/>
  <c r="Q21"/>
  <c r="P80"/>
  <c r="I77"/>
  <c r="K3"/>
  <c r="B53"/>
  <c r="H71"/>
  <c r="J83"/>
  <c r="J80"/>
  <c r="K84"/>
  <c r="P14"/>
  <c r="B55"/>
  <c r="Q87"/>
  <c r="L69"/>
  <c r="J44"/>
  <c r="L6"/>
  <c r="L58"/>
  <c r="J12"/>
  <c r="N22"/>
  <c r="J5"/>
  <c r="J33"/>
  <c r="G69"/>
  <c r="J75"/>
  <c r="G35"/>
  <c r="K79"/>
  <c r="H50"/>
  <c r="J17"/>
  <c r="J28"/>
  <c r="O95"/>
  <c r="I86"/>
  <c r="I22"/>
  <c r="H57"/>
  <c r="K14"/>
  <c r="G5"/>
  <c r="G26"/>
  <c r="I21"/>
  <c r="L27"/>
  <c r="L55"/>
  <c r="I92"/>
  <c r="O87"/>
  <c r="I46"/>
  <c r="O46"/>
  <c r="B23"/>
  <c r="H88"/>
  <c r="O33"/>
  <c r="G98"/>
  <c r="J78"/>
  <c r="K57"/>
  <c r="K43"/>
  <c r="G79"/>
  <c r="L94"/>
  <c r="G41"/>
  <c r="G40"/>
  <c r="N76"/>
  <c r="Q39"/>
  <c r="H63"/>
  <c r="O60"/>
  <c r="J66"/>
  <c r="I94"/>
  <c r="I64"/>
  <c r="K17"/>
  <c r="N45"/>
  <c r="P64"/>
  <c r="H82"/>
  <c r="I40"/>
  <c r="K88"/>
  <c r="P38"/>
  <c r="G55"/>
  <c r="B56"/>
  <c r="G97"/>
  <c r="J6"/>
  <c r="J40"/>
  <c r="P70"/>
  <c r="O96"/>
  <c r="G62"/>
  <c r="L66"/>
  <c r="K37"/>
  <c r="N80"/>
  <c r="G11"/>
  <c r="G8"/>
  <c r="O8"/>
  <c r="P33"/>
  <c r="J10"/>
  <c r="N95"/>
  <c r="Q41"/>
  <c r="J29"/>
  <c r="I52"/>
  <c r="G42"/>
  <c r="L46"/>
  <c r="N32"/>
  <c r="K24"/>
  <c r="I23"/>
  <c r="N18"/>
  <c r="P27"/>
  <c r="J55"/>
  <c r="G2"/>
  <c r="N6"/>
  <c r="H23"/>
  <c r="O76"/>
  <c r="H17"/>
  <c r="O70"/>
  <c r="N35"/>
  <c r="K26"/>
  <c r="P65"/>
  <c r="I56"/>
  <c r="O44"/>
  <c r="H28"/>
  <c r="B83"/>
  <c r="H51"/>
  <c r="I54"/>
  <c r="G57"/>
  <c r="O61"/>
  <c r="O72"/>
  <c r="J95"/>
  <c r="K9"/>
  <c r="J16"/>
  <c r="O4"/>
  <c r="K23"/>
  <c r="N73"/>
  <c r="G16"/>
  <c r="I57"/>
  <c r="Q15"/>
  <c r="Q20"/>
  <c r="H66"/>
  <c r="P7"/>
  <c r="K20"/>
  <c r="O71"/>
  <c r="H68"/>
  <c r="K74"/>
  <c r="P26"/>
  <c r="P6"/>
  <c r="N38"/>
  <c r="B34"/>
  <c r="P73"/>
  <c r="B71"/>
  <c r="B98"/>
  <c r="L81"/>
  <c r="I5"/>
  <c r="I68"/>
  <c r="H14"/>
  <c r="I61"/>
  <c r="G65"/>
  <c r="K97"/>
  <c r="G54"/>
  <c r="O43"/>
  <c r="I87"/>
  <c r="B51"/>
  <c r="L29"/>
  <c r="N82"/>
  <c r="G77"/>
  <c r="J11"/>
  <c r="K93"/>
  <c r="B44"/>
  <c r="I81"/>
  <c r="N93"/>
  <c r="H8"/>
  <c r="Q18"/>
  <c r="O68"/>
  <c r="Q30"/>
  <c r="J23"/>
  <c r="N63"/>
  <c r="O30"/>
  <c r="K19"/>
  <c r="J94"/>
  <c r="L77"/>
  <c r="B92"/>
  <c r="N87"/>
  <c r="B3"/>
  <c r="Q54"/>
  <c r="O77"/>
  <c r="P58"/>
  <c r="N50"/>
  <c r="N31"/>
  <c r="Q83"/>
  <c r="I96"/>
  <c r="N65"/>
  <c r="N75"/>
  <c r="O25"/>
  <c r="J42"/>
  <c r="B45"/>
  <c r="B40"/>
  <c r="K7"/>
  <c r="Q46"/>
  <c r="P54"/>
  <c r="L21"/>
  <c r="N98"/>
  <c r="Q91"/>
  <c r="G87"/>
  <c r="J79"/>
  <c r="I71"/>
  <c r="B78"/>
  <c r="L86"/>
  <c r="K76"/>
  <c r="J30"/>
  <c r="Q86"/>
  <c r="P41"/>
  <c r="B54"/>
  <c r="J46"/>
  <c r="P94"/>
  <c r="J63"/>
  <c r="B58"/>
  <c r="K82"/>
  <c r="B88"/>
  <c r="N52"/>
  <c r="J19"/>
  <c r="N68"/>
  <c r="H16"/>
  <c r="Q22"/>
  <c r="B25"/>
  <c r="P97"/>
  <c r="Q53"/>
  <c r="P92"/>
  <c r="O29"/>
  <c r="I91"/>
  <c r="G10"/>
  <c r="B9"/>
  <c r="O53"/>
  <c r="O24"/>
  <c r="H12"/>
  <c r="N42"/>
  <c r="P35"/>
  <c r="O63"/>
  <c r="L83"/>
  <c r="B4"/>
  <c r="N48"/>
  <c r="B57"/>
  <c r="L96"/>
  <c r="H15"/>
  <c r="B90"/>
  <c r="Q47"/>
  <c r="L22"/>
  <c r="B63"/>
  <c r="J60"/>
  <c r="L87"/>
  <c r="N83"/>
  <c r="H98"/>
  <c r="B14"/>
  <c r="J57"/>
  <c r="H59"/>
  <c r="O48"/>
  <c r="B12"/>
  <c r="J25"/>
  <c r="Q48"/>
  <c r="N66"/>
  <c r="K10"/>
  <c r="L75"/>
  <c r="K69"/>
  <c r="N44"/>
  <c r="K50"/>
  <c r="G18"/>
  <c r="P87"/>
  <c r="J70"/>
  <c r="K6"/>
  <c r="Q25"/>
  <c r="H42"/>
  <c r="P34"/>
  <c r="L59"/>
  <c r="P18"/>
  <c r="O86"/>
  <c r="N10"/>
  <c r="K8"/>
  <c r="N20"/>
  <c r="K41"/>
  <c r="B61"/>
  <c r="H76"/>
  <c r="Q56"/>
  <c r="N46"/>
  <c r="G36"/>
  <c r="N88"/>
  <c r="G95"/>
  <c r="H81"/>
  <c r="J72"/>
  <c r="L45"/>
  <c r="P98"/>
  <c r="I97"/>
  <c r="J98"/>
  <c r="O51"/>
  <c r="Q60"/>
  <c r="Q28"/>
  <c r="K13"/>
  <c r="Q6"/>
  <c r="I82"/>
  <c r="J39"/>
  <c r="H41"/>
  <c r="Q82"/>
  <c r="L43"/>
  <c r="N41"/>
  <c r="I39"/>
  <c r="J90"/>
  <c r="H38"/>
  <c r="K32"/>
  <c r="N39"/>
  <c r="N59"/>
  <c r="Q27"/>
  <c r="P21"/>
  <c r="K4"/>
  <c r="G63"/>
  <c r="I58"/>
  <c r="K81"/>
  <c r="H25"/>
  <c r="G70"/>
  <c r="J59"/>
  <c r="D1"/>
  <c r="I60"/>
  <c r="N54"/>
  <c r="B62"/>
  <c r="I48"/>
  <c r="L85"/>
  <c r="I28"/>
  <c r="Q5"/>
  <c r="N94"/>
  <c r="P82"/>
  <c r="I45"/>
  <c r="J3"/>
  <c r="P56"/>
  <c r="J89"/>
  <c r="P45"/>
  <c r="L95"/>
  <c r="O45"/>
  <c r="N24"/>
  <c r="L49"/>
  <c r="N69"/>
  <c r="J91"/>
  <c r="N17"/>
  <c r="L88"/>
  <c r="I6"/>
  <c r="I33"/>
  <c r="K54"/>
  <c r="Q4"/>
  <c r="N81"/>
  <c r="Q59"/>
  <c r="L68"/>
  <c r="L56"/>
  <c r="H49"/>
  <c r="J81"/>
  <c r="K62"/>
  <c r="P53"/>
  <c r="J49"/>
  <c r="O37"/>
  <c r="O36"/>
  <c r="L52"/>
  <c r="H84"/>
  <c r="L60"/>
  <c r="Q75"/>
  <c r="H74"/>
  <c r="P86"/>
  <c r="P89"/>
  <c r="P95"/>
  <c r="N30"/>
  <c r="N79"/>
  <c r="L98"/>
  <c r="L50"/>
  <c r="O28"/>
  <c r="N40"/>
  <c r="K71"/>
  <c r="K78"/>
  <c r="G72"/>
  <c r="P78"/>
  <c r="O21"/>
  <c r="P50"/>
  <c r="G58"/>
  <c r="H40"/>
  <c r="Q95"/>
  <c r="O74"/>
  <c r="K38"/>
  <c r="P20"/>
  <c r="P30"/>
  <c r="K92"/>
  <c r="G76"/>
  <c r="O59"/>
  <c r="H35"/>
  <c r="J37"/>
  <c r="Q84"/>
  <c r="N57"/>
  <c r="K48"/>
  <c r="G50"/>
  <c r="J61"/>
  <c r="Q93"/>
  <c r="O6"/>
  <c r="P17"/>
  <c r="N64"/>
  <c r="K75"/>
  <c r="K94"/>
  <c r="I53"/>
  <c r="I10"/>
  <c r="C1"/>
  <c r="B91"/>
  <c r="Q79"/>
  <c r="L7"/>
  <c r="O93"/>
  <c r="K42"/>
  <c r="I49"/>
  <c r="G80"/>
  <c r="O3"/>
  <c r="N91"/>
  <c r="P74"/>
  <c r="P9"/>
  <c r="I44"/>
  <c r="B42"/>
  <c r="I27"/>
  <c r="O31"/>
  <c r="P48"/>
  <c r="G45"/>
  <c r="O20"/>
  <c r="I93"/>
  <c r="G30"/>
  <c r="J73"/>
  <c r="I95"/>
  <c r="H85"/>
  <c r="H2"/>
  <c r="I38"/>
  <c r="I31"/>
  <c r="P36"/>
  <c r="G4"/>
  <c r="N14"/>
  <c r="I43"/>
  <c r="L80"/>
  <c r="H45"/>
  <c r="O92"/>
  <c r="Q38"/>
  <c r="H89"/>
  <c r="H90"/>
  <c r="O52"/>
  <c r="B79"/>
  <c r="I88"/>
  <c r="L26"/>
  <c r="N5"/>
  <c r="O22"/>
  <c r="I73"/>
  <c r="H87"/>
  <c r="I76"/>
  <c r="I70"/>
  <c r="B46"/>
  <c r="L19"/>
  <c r="Q10"/>
  <c r="L38"/>
  <c r="J77"/>
  <c r="H62"/>
  <c r="N61"/>
  <c r="L23"/>
  <c r="L15"/>
  <c r="P4"/>
  <c r="K52"/>
  <c r="B82"/>
  <c r="I19"/>
  <c r="H60"/>
  <c r="J67"/>
  <c r="N4"/>
  <c r="B2"/>
  <c r="P44"/>
  <c r="O57"/>
  <c r="O18"/>
  <c r="B64"/>
  <c r="J21"/>
  <c r="I55"/>
  <c r="K65"/>
  <c r="J58"/>
  <c r="L12"/>
  <c r="B39"/>
  <c r="G17"/>
  <c r="G51"/>
  <c r="O89"/>
  <c r="J24"/>
  <c r="I78"/>
  <c r="O69"/>
  <c r="P88"/>
  <c r="L82"/>
  <c r="L35"/>
  <c r="Q31"/>
  <c r="G91"/>
  <c r="B7"/>
  <c r="L92"/>
  <c r="B89"/>
  <c r="N25"/>
  <c r="K63"/>
  <c r="I32"/>
  <c r="H80"/>
  <c r="G37"/>
  <c r="H26"/>
  <c r="K36"/>
  <c r="N23"/>
  <c r="K46"/>
  <c r="N62"/>
  <c r="P13"/>
  <c r="Q49"/>
  <c r="I24"/>
  <c r="Q12"/>
  <c r="N28"/>
  <c r="L44"/>
  <c r="Q67"/>
  <c r="P10"/>
  <c r="G24"/>
  <c r="P23"/>
  <c r="I89"/>
  <c r="B31"/>
  <c r="B50"/>
  <c r="H37"/>
  <c r="I62"/>
  <c r="N78"/>
  <c r="O38"/>
  <c r="G3"/>
  <c r="I83"/>
  <c r="H19"/>
  <c r="O84"/>
  <c r="N85"/>
  <c r="P83"/>
  <c r="K33"/>
  <c r="P62"/>
  <c r="G74"/>
  <c r="J34"/>
  <c r="B96"/>
  <c r="L10"/>
  <c r="J9"/>
  <c r="O56"/>
  <c r="K21"/>
  <c r="I16"/>
  <c r="H56"/>
  <c r="B68"/>
  <c r="Q40"/>
  <c r="G15"/>
  <c r="O67"/>
  <c r="P42"/>
  <c r="P37"/>
  <c r="P3"/>
  <c r="N29"/>
  <c r="G21"/>
  <c r="L78"/>
  <c r="J76"/>
  <c r="P75"/>
  <c r="H34"/>
  <c r="B8"/>
  <c r="L48"/>
  <c r="O54"/>
  <c r="O50"/>
  <c r="Q8"/>
  <c r="P67"/>
  <c r="G44"/>
  <c r="B20"/>
  <c r="Q92"/>
  <c r="L39"/>
  <c r="N60"/>
  <c r="L89"/>
  <c r="P63"/>
  <c r="P84"/>
  <c r="H79"/>
  <c r="N86"/>
  <c r="P68"/>
  <c r="P31"/>
  <c r="H39"/>
  <c r="O90"/>
  <c r="G48"/>
  <c r="K27"/>
  <c r="K11"/>
  <c r="K44"/>
  <c r="Q64"/>
  <c r="O78"/>
  <c r="Q58"/>
  <c r="L67"/>
  <c r="N27"/>
  <c r="Q26"/>
  <c r="B18"/>
  <c r="N70"/>
  <c r="H27"/>
  <c r="B47"/>
  <c r="L24"/>
  <c r="H44"/>
  <c r="Q17"/>
  <c r="K56"/>
  <c r="P57"/>
  <c r="O62"/>
  <c r="Q89"/>
  <c r="O47"/>
  <c r="N84"/>
  <c r="K40"/>
  <c r="L34"/>
  <c r="P52"/>
  <c r="N92"/>
  <c r="L72"/>
  <c r="L18"/>
  <c r="N55"/>
  <c r="B29"/>
  <c r="Q94"/>
  <c r="H9"/>
  <c r="O94"/>
  <c r="J26"/>
  <c r="O55"/>
  <c r="L36"/>
  <c r="B10"/>
  <c r="N26"/>
  <c r="O32"/>
  <c r="I67"/>
  <c r="N13"/>
  <c r="K30"/>
  <c r="H24"/>
  <c r="Q85"/>
  <c r="G83"/>
  <c r="L32"/>
  <c r="G33"/>
  <c r="B43"/>
  <c r="O66"/>
  <c r="O58"/>
  <c r="J4"/>
  <c r="Q42"/>
  <c r="J97"/>
  <c r="P93"/>
  <c r="K95"/>
  <c r="K86"/>
  <c r="H97"/>
  <c r="N34"/>
  <c r="L97"/>
  <c r="I65"/>
  <c r="Q33"/>
  <c r="P46"/>
  <c r="J84"/>
  <c r="K96"/>
  <c r="P32"/>
  <c r="K73"/>
  <c r="B5"/>
  <c r="H92"/>
  <c r="O5"/>
  <c r="J54"/>
  <c r="J18"/>
  <c r="B84"/>
  <c r="J35"/>
  <c r="K49"/>
  <c r="G49"/>
  <c r="G75"/>
  <c r="L65"/>
  <c r="B37"/>
  <c r="I34"/>
  <c r="G28"/>
  <c r="I7"/>
  <c r="B75"/>
  <c r="L17"/>
  <c r="P71"/>
  <c r="G82"/>
  <c r="B17"/>
  <c r="P43"/>
  <c r="G85"/>
  <c r="E1"/>
  <c r="Q11"/>
  <c r="P72"/>
  <c r="B30"/>
  <c r="N56"/>
  <c r="H20"/>
  <c r="K67"/>
  <c r="H3"/>
  <c r="J36"/>
  <c r="H33"/>
  <c r="H4"/>
  <c r="K83"/>
  <c r="P47"/>
  <c r="I37"/>
  <c r="Q52"/>
  <c r="Q32"/>
  <c r="J7"/>
  <c r="G88"/>
  <c r="G32"/>
  <c r="G64"/>
  <c r="L25"/>
  <c r="L41"/>
  <c r="K87"/>
  <c r="I42"/>
  <c r="I84"/>
  <c r="J86"/>
  <c r="H10"/>
  <c r="G13"/>
  <c r="O11"/>
  <c r="G84"/>
  <c r="L37"/>
  <c r="L90"/>
  <c r="H18"/>
  <c r="J45"/>
  <c r="O10"/>
  <c r="N96"/>
  <c r="L76"/>
  <c r="I20"/>
  <c r="K77"/>
  <c r="B76"/>
  <c r="L53"/>
  <c r="B73"/>
  <c r="J71"/>
  <c r="O64"/>
  <c r="O98"/>
  <c r="Q71"/>
  <c r="G89"/>
  <c r="B60"/>
  <c r="H94"/>
  <c r="Q9"/>
  <c r="L61"/>
  <c r="O80"/>
  <c r="H72"/>
  <c r="N11"/>
  <c r="O12"/>
  <c r="Q72"/>
  <c r="Q3"/>
  <c r="K29"/>
  <c r="K35"/>
  <c r="H67"/>
  <c r="H54"/>
  <c r="P85"/>
  <c r="G39"/>
  <c r="O35"/>
  <c r="G94"/>
  <c r="I18"/>
  <c r="J62"/>
  <c r="O15"/>
  <c r="O13"/>
  <c r="I12"/>
  <c r="J82"/>
  <c r="I41"/>
  <c r="L11"/>
  <c r="P69"/>
  <c r="H77"/>
  <c r="B94"/>
  <c r="H64"/>
  <c r="L28"/>
  <c r="H43"/>
  <c r="G20"/>
  <c r="H5"/>
  <c r="G53"/>
  <c r="I9"/>
  <c r="K25"/>
  <c r="O73"/>
  <c r="J47"/>
  <c r="Q24"/>
  <c r="N47"/>
  <c r="H22"/>
  <c r="Q14"/>
  <c r="G46"/>
  <c r="H70"/>
  <c r="P76"/>
  <c r="B35"/>
  <c r="L9"/>
  <c r="F1"/>
  <c r="G61"/>
  <c r="I72"/>
  <c r="B22"/>
  <c r="J85"/>
  <c r="G90"/>
  <c r="K28"/>
  <c r="K72"/>
  <c r="L64"/>
  <c r="G67"/>
  <c r="Q62"/>
  <c r="P59"/>
  <c r="Q80"/>
  <c r="B48"/>
  <c r="B69"/>
  <c r="P79"/>
  <c r="B6"/>
  <c r="L5"/>
  <c r="P91"/>
  <c r="J96"/>
  <c r="H53"/>
  <c r="Q63"/>
  <c r="Q35"/>
  <c r="N51"/>
  <c r="J50"/>
  <c r="Q23"/>
  <c r="O75"/>
  <c r="G96"/>
  <c r="Q70"/>
  <c r="G29"/>
  <c r="J88"/>
  <c r="K18"/>
  <c r="N53"/>
  <c r="Q36"/>
  <c r="B16"/>
  <c r="B97"/>
  <c r="O23"/>
  <c r="J38"/>
  <c r="Q74"/>
  <c r="Q19"/>
  <c r="P96"/>
  <c r="H96"/>
  <c r="J56"/>
  <c r="N49"/>
  <c r="O81"/>
  <c r="G66"/>
  <c r="J51"/>
  <c r="I80"/>
  <c r="K91"/>
  <c r="P51"/>
  <c r="O17"/>
  <c r="O40"/>
  <c r="B85"/>
  <c r="G19"/>
  <c r="B21"/>
  <c r="L42"/>
  <c r="G68"/>
  <c r="K64"/>
  <c r="I13"/>
  <c r="N21"/>
  <c r="L8"/>
  <c r="H11"/>
  <c r="J8"/>
  <c r="G71"/>
  <c r="G81"/>
  <c r="N3"/>
  <c r="O42"/>
  <c r="G93"/>
  <c r="K45"/>
  <c r="H75"/>
  <c r="J64"/>
  <c r="L79"/>
  <c r="I75"/>
  <c r="I59"/>
  <c r="H69"/>
  <c r="O83"/>
  <c r="B93"/>
  <c r="J48"/>
  <c r="K34"/>
  <c r="O65"/>
  <c r="J31"/>
  <c r="K51"/>
  <c r="B52"/>
  <c r="N71"/>
  <c r="P25"/>
  <c r="H83"/>
  <c r="Q57"/>
  <c r="Q65"/>
  <c r="Q51"/>
  <c r="K31"/>
  <c r="J74"/>
  <c r="O19"/>
  <c r="H55"/>
  <c r="K70"/>
  <c r="I4"/>
  <c r="G92"/>
  <c r="J22"/>
  <c r="G25"/>
  <c r="Q81"/>
  <c r="B72"/>
  <c r="P19"/>
  <c r="L57"/>
  <c r="B27"/>
  <c r="O14"/>
  <c r="P61"/>
  <c r="B80"/>
  <c r="L16"/>
  <c r="J69"/>
  <c r="I3"/>
  <c r="K90"/>
  <c r="K89"/>
  <c r="L33"/>
  <c r="O88"/>
  <c r="B74"/>
  <c r="B65"/>
  <c r="O34"/>
  <c r="I11"/>
  <c r="L40"/>
  <c r="K80"/>
  <c r="L3"/>
  <c r="I98"/>
  <c r="K68"/>
  <c r="H46"/>
  <c r="P77"/>
  <c r="L13"/>
  <c r="I30"/>
  <c r="Q69"/>
  <c r="B66"/>
  <c r="I66"/>
  <c r="J27"/>
  <c r="P8"/>
  <c r="K5"/>
  <c r="I69"/>
  <c r="H13"/>
  <c r="N37"/>
  <c r="B24"/>
  <c r="G27"/>
  <c r="I29"/>
  <c r="B70"/>
  <c r="H73"/>
  <c r="H52"/>
  <c r="N19"/>
  <c r="L63"/>
  <c r="Q90"/>
  <c r="H86"/>
  <c r="G38"/>
  <c r="J52"/>
  <c r="O49"/>
  <c r="B33"/>
  <c r="P28"/>
  <c r="J43"/>
  <c r="H30"/>
  <c r="L70"/>
  <c r="I51"/>
  <c r="N89"/>
  <c r="P39"/>
  <c r="J68"/>
  <c r="G12"/>
  <c r="K55"/>
  <c r="Q76"/>
  <c r="G9"/>
  <c r="Q78"/>
  <c r="P16"/>
  <c r="H36"/>
  <c r="Q98"/>
  <c r="G23"/>
  <c r="Q66"/>
  <c r="J65"/>
  <c r="B95"/>
  <c r="B19"/>
  <c r="I79"/>
  <c r="N16"/>
  <c r="P24"/>
  <c r="O7"/>
  <c r="O9"/>
  <c r="J87"/>
  <c r="G7"/>
  <c r="I74"/>
  <c r="B77"/>
  <c r="L73"/>
  <c r="N58"/>
  <c r="H47"/>
  <c r="L93"/>
  <c r="B15"/>
  <c r="Q77"/>
  <c r="P90"/>
  <c r="Q16"/>
  <c r="O27"/>
  <c r="J14"/>
  <c r="Q13"/>
  <c r="J32"/>
  <c r="B32"/>
  <c r="Q45"/>
  <c r="O85"/>
  <c r="G78"/>
  <c r="Q37"/>
  <c r="P49"/>
  <c r="H78"/>
  <c r="L30"/>
  <c r="B87"/>
  <c r="J53"/>
  <c r="I17"/>
  <c r="B36"/>
  <c r="H65"/>
  <c r="G56"/>
  <c r="K98"/>
  <c r="K39"/>
  <c r="N8"/>
  <c r="K85"/>
  <c r="I14"/>
  <c r="P22"/>
  <c r="H58"/>
  <c r="H91"/>
  <c r="Q96"/>
  <c r="L91"/>
  <c r="P40"/>
  <c r="N12"/>
  <c r="L84"/>
  <c r="K59"/>
  <c r="Q44"/>
  <c r="N36"/>
  <c r="G73"/>
  <c r="N90"/>
  <c r="I26"/>
  <c r="K12"/>
  <c r="J93"/>
  <c r="L51"/>
  <c r="K16"/>
  <c r="Q88"/>
  <c r="G31"/>
  <c r="B11"/>
  <c r="H31"/>
  <c r="O39"/>
  <c r="G34"/>
  <c r="B26"/>
  <c r="P15"/>
  <c r="P60"/>
  <c r="K60"/>
  <c r="I25"/>
  <c r="Q50"/>
  <c r="K15"/>
  <c r="N74"/>
  <c r="H21"/>
  <c r="N7"/>
  <c r="O16"/>
  <c r="N97"/>
  <c r="P81"/>
  <c r="L20"/>
  <c r="Q97"/>
  <c r="R97" l="1"/>
  <c r="R7"/>
  <c r="R74"/>
  <c r="M25"/>
  <c r="E26"/>
  <c r="C26"/>
  <c r="D26"/>
  <c r="F26"/>
  <c r="D11"/>
  <c r="F11"/>
  <c r="C11"/>
  <c r="E11"/>
  <c r="M26"/>
  <c r="R90"/>
  <c r="R36"/>
  <c r="R12"/>
  <c r="M14"/>
  <c r="R8"/>
  <c r="F36"/>
  <c r="C36"/>
  <c r="D36"/>
  <c r="E36"/>
  <c r="M17"/>
  <c r="D87"/>
  <c r="F87"/>
  <c r="C87"/>
  <c r="E87"/>
  <c r="D32"/>
  <c r="F32"/>
  <c r="C32"/>
  <c r="E32"/>
  <c r="D15"/>
  <c r="E15"/>
  <c r="F15"/>
  <c r="C15"/>
  <c r="R58"/>
  <c r="F77"/>
  <c r="D77"/>
  <c r="E77"/>
  <c r="C77"/>
  <c r="M74"/>
  <c r="R16"/>
  <c r="M79"/>
  <c r="E19"/>
  <c r="C19"/>
  <c r="D19"/>
  <c r="F19"/>
  <c r="E95"/>
  <c r="F95"/>
  <c r="D95"/>
  <c r="C95"/>
  <c r="R89"/>
  <c r="M51"/>
  <c r="D33"/>
  <c r="E33"/>
  <c r="C33"/>
  <c r="F33"/>
  <c r="R19"/>
  <c r="F70"/>
  <c r="E70"/>
  <c r="D70"/>
  <c r="C70"/>
  <c r="M29"/>
  <c r="C24"/>
  <c r="F24"/>
  <c r="E24"/>
  <c r="D24"/>
  <c r="R37"/>
  <c r="M69"/>
  <c r="M66"/>
  <c r="C66"/>
  <c r="D66"/>
  <c r="F66"/>
  <c r="E66"/>
  <c r="M30"/>
  <c r="M98"/>
  <c r="L99"/>
  <c r="M11"/>
  <c r="C65"/>
  <c r="F65"/>
  <c r="E65"/>
  <c r="D65"/>
  <c r="E74"/>
  <c r="D74"/>
  <c r="C74"/>
  <c r="F74"/>
  <c r="I99"/>
  <c r="M3"/>
  <c r="F80"/>
  <c r="E80"/>
  <c r="D80"/>
  <c r="C80"/>
  <c r="C27"/>
  <c r="F27"/>
  <c r="D27"/>
  <c r="E27"/>
  <c r="C72"/>
  <c r="D72"/>
  <c r="E72"/>
  <c r="F72"/>
  <c r="M4"/>
  <c r="R71"/>
  <c r="E52"/>
  <c r="F52"/>
  <c r="D52"/>
  <c r="C52"/>
  <c r="F93"/>
  <c r="E93"/>
  <c r="D93"/>
  <c r="C93"/>
  <c r="M59"/>
  <c r="M75"/>
  <c r="N99"/>
  <c r="R3"/>
  <c r="R21"/>
  <c r="M13"/>
  <c r="C21"/>
  <c r="D21"/>
  <c r="F21"/>
  <c r="E21"/>
  <c r="E85"/>
  <c r="D85"/>
  <c r="F85"/>
  <c r="C85"/>
  <c r="M80"/>
  <c r="R49"/>
  <c r="D97"/>
  <c r="E97"/>
  <c r="C97"/>
  <c r="F97"/>
  <c r="F16"/>
  <c r="E16"/>
  <c r="D16"/>
  <c r="C16"/>
  <c r="R53"/>
  <c r="R51"/>
  <c r="F6"/>
  <c r="E6"/>
  <c r="D6"/>
  <c r="C6"/>
  <c r="C69"/>
  <c r="F69"/>
  <c r="E69"/>
  <c r="D69"/>
  <c r="E48"/>
  <c r="F48"/>
  <c r="D48"/>
  <c r="C48"/>
  <c r="E22"/>
  <c r="C22"/>
  <c r="D22"/>
  <c r="F22"/>
  <c r="M72"/>
  <c r="E35"/>
  <c r="C35"/>
  <c r="F35"/>
  <c r="D35"/>
  <c r="R47"/>
  <c r="M9"/>
  <c r="C94"/>
  <c r="F94"/>
  <c r="E94"/>
  <c r="D94"/>
  <c r="M41"/>
  <c r="M12"/>
  <c r="M18"/>
  <c r="Q99"/>
  <c r="R11"/>
  <c r="C60"/>
  <c r="D60"/>
  <c r="F60"/>
  <c r="E60"/>
  <c r="D73"/>
  <c r="C73"/>
  <c r="F73"/>
  <c r="E73"/>
  <c r="D76"/>
  <c r="E76"/>
  <c r="F76"/>
  <c r="C76"/>
  <c r="M20"/>
  <c r="R96"/>
  <c r="M84"/>
  <c r="M42"/>
  <c r="M37"/>
  <c r="H99"/>
  <c r="R56"/>
  <c r="C30"/>
  <c r="E30"/>
  <c r="F30"/>
  <c r="D30"/>
  <c r="F17"/>
  <c r="E17"/>
  <c r="D17"/>
  <c r="C17"/>
  <c r="D75"/>
  <c r="F75"/>
  <c r="E75"/>
  <c r="C75"/>
  <c r="M7"/>
  <c r="M34"/>
  <c r="E37"/>
  <c r="D37"/>
  <c r="F37"/>
  <c r="C37"/>
  <c r="D84"/>
  <c r="E84"/>
  <c r="C84"/>
  <c r="F84"/>
  <c r="F5"/>
  <c r="D5"/>
  <c r="E5"/>
  <c r="C5"/>
  <c r="M65"/>
  <c r="R34"/>
  <c r="E43"/>
  <c r="C43"/>
  <c r="D43"/>
  <c r="F43"/>
  <c r="R13"/>
  <c r="M67"/>
  <c r="R26"/>
  <c r="F10"/>
  <c r="E10"/>
  <c r="D10"/>
  <c r="C10"/>
  <c r="E29"/>
  <c r="C29"/>
  <c r="D29"/>
  <c r="F29"/>
  <c r="R55"/>
  <c r="R92"/>
  <c r="R84"/>
  <c r="E47"/>
  <c r="D47"/>
  <c r="F47"/>
  <c r="C47"/>
  <c r="R70"/>
  <c r="E18"/>
  <c r="C18"/>
  <c r="D18"/>
  <c r="F18"/>
  <c r="R27"/>
  <c r="R86"/>
  <c r="R60"/>
  <c r="D20"/>
  <c r="F20"/>
  <c r="E20"/>
  <c r="C20"/>
  <c r="D8"/>
  <c r="C8"/>
  <c r="F8"/>
  <c r="E8"/>
  <c r="R29"/>
  <c r="P99"/>
  <c r="C68"/>
  <c r="E68"/>
  <c r="D68"/>
  <c r="F68"/>
  <c r="M16"/>
  <c r="F96"/>
  <c r="D96"/>
  <c r="C96"/>
  <c r="E96"/>
  <c r="R85"/>
  <c r="M83"/>
  <c r="G99"/>
  <c r="R78"/>
  <c r="M62"/>
  <c r="E50"/>
  <c r="F50"/>
  <c r="C50"/>
  <c r="D50"/>
  <c r="E31"/>
  <c r="D31"/>
  <c r="F31"/>
  <c r="C31"/>
  <c r="M89"/>
  <c r="R28"/>
  <c r="M24"/>
  <c r="R62"/>
  <c r="R23"/>
  <c r="M32"/>
  <c r="R25"/>
  <c r="C89"/>
  <c r="D89"/>
  <c r="F89"/>
  <c r="E89"/>
  <c r="E7"/>
  <c r="D7"/>
  <c r="C7"/>
  <c r="F7"/>
  <c r="M78"/>
  <c r="C39"/>
  <c r="D39"/>
  <c r="F39"/>
  <c r="E39"/>
  <c r="M55"/>
  <c r="F64"/>
  <c r="E64"/>
  <c r="D64"/>
  <c r="C64"/>
  <c r="R4"/>
  <c r="M19"/>
  <c r="F82"/>
  <c r="C82"/>
  <c r="E82"/>
  <c r="D82"/>
  <c r="R61"/>
  <c r="F46"/>
  <c r="C46"/>
  <c r="E46"/>
  <c r="D46"/>
  <c r="M70"/>
  <c r="M76"/>
  <c r="M73"/>
  <c r="R5"/>
  <c r="M88"/>
  <c r="E79"/>
  <c r="F79"/>
  <c r="D79"/>
  <c r="C79"/>
  <c r="M43"/>
  <c r="R14"/>
  <c r="M31"/>
  <c r="M38"/>
  <c r="M95"/>
  <c r="M93"/>
  <c r="M27"/>
  <c r="C42"/>
  <c r="F42"/>
  <c r="D42"/>
  <c r="E42"/>
  <c r="M44"/>
  <c r="R91"/>
  <c r="O99"/>
  <c r="M49"/>
  <c r="C91"/>
  <c r="F91"/>
  <c r="E91"/>
  <c r="D91"/>
  <c r="M10"/>
  <c r="M53"/>
  <c r="R64"/>
  <c r="R57"/>
  <c r="R40"/>
  <c r="R79"/>
  <c r="R30"/>
  <c r="R81"/>
  <c r="M33"/>
  <c r="M6"/>
  <c r="R17"/>
  <c r="R69"/>
  <c r="R24"/>
  <c r="J99"/>
  <c r="M45"/>
  <c r="R94"/>
  <c r="M28"/>
  <c r="M48"/>
  <c r="D62"/>
  <c r="E62"/>
  <c r="C62"/>
  <c r="F62"/>
  <c r="R54"/>
  <c r="M60"/>
  <c r="M58"/>
  <c r="R59"/>
  <c r="R39"/>
  <c r="M39"/>
  <c r="R41"/>
  <c r="M82"/>
  <c r="M97"/>
  <c r="R88"/>
  <c r="R46"/>
  <c r="F61"/>
  <c r="D61"/>
  <c r="E61"/>
  <c r="C61"/>
  <c r="R20"/>
  <c r="R10"/>
  <c r="R44"/>
  <c r="R66"/>
  <c r="F12"/>
  <c r="C12"/>
  <c r="E12"/>
  <c r="D12"/>
  <c r="E14"/>
  <c r="C14"/>
  <c r="D14"/>
  <c r="F14"/>
  <c r="R83"/>
  <c r="C63"/>
  <c r="E63"/>
  <c r="D63"/>
  <c r="F63"/>
  <c r="D90"/>
  <c r="E90"/>
  <c r="C90"/>
  <c r="F90"/>
  <c r="F57"/>
  <c r="E57"/>
  <c r="C57"/>
  <c r="D57"/>
  <c r="R48"/>
  <c r="E4"/>
  <c r="F4"/>
  <c r="C4"/>
  <c r="D4"/>
  <c r="R42"/>
  <c r="E9"/>
  <c r="F9"/>
  <c r="C9"/>
  <c r="D9"/>
  <c r="M91"/>
  <c r="D25"/>
  <c r="E25"/>
  <c r="F25"/>
  <c r="C25"/>
  <c r="R68"/>
  <c r="R52"/>
  <c r="F88"/>
  <c r="C88"/>
  <c r="E88"/>
  <c r="D88"/>
  <c r="F58"/>
  <c r="D58"/>
  <c r="E58"/>
  <c r="C58"/>
  <c r="C54"/>
  <c r="E54"/>
  <c r="F54"/>
  <c r="D54"/>
  <c r="C78"/>
  <c r="F78"/>
  <c r="E78"/>
  <c r="D78"/>
  <c r="M71"/>
  <c r="R98"/>
  <c r="D40"/>
  <c r="C40"/>
  <c r="E40"/>
  <c r="F40"/>
  <c r="D45"/>
  <c r="F45"/>
  <c r="C45"/>
  <c r="E45"/>
  <c r="R75"/>
  <c r="R65"/>
  <c r="M96"/>
  <c r="R31"/>
  <c r="R50"/>
  <c r="B99"/>
  <c r="C3"/>
  <c r="D3"/>
  <c r="E3"/>
  <c r="F3"/>
  <c r="R87"/>
  <c r="C92"/>
  <c r="F92"/>
  <c r="D92"/>
  <c r="E92"/>
  <c r="R63"/>
  <c r="R93"/>
  <c r="M81"/>
  <c r="E44"/>
  <c r="D44"/>
  <c r="F44"/>
  <c r="C44"/>
  <c r="R82"/>
  <c r="D51"/>
  <c r="F51"/>
  <c r="E51"/>
  <c r="C51"/>
  <c r="M87"/>
  <c r="M61"/>
  <c r="M68"/>
  <c r="M5"/>
  <c r="F98"/>
  <c r="E98"/>
  <c r="D98"/>
  <c r="C98"/>
  <c r="D71"/>
  <c r="F71"/>
  <c r="C71"/>
  <c r="E71"/>
  <c r="E34"/>
  <c r="F34"/>
  <c r="C34"/>
  <c r="D34"/>
  <c r="R38"/>
  <c r="M57"/>
  <c r="R73"/>
  <c r="M54"/>
  <c r="C83"/>
  <c r="F83"/>
  <c r="E83"/>
  <c r="D83"/>
  <c r="M56"/>
  <c r="R35"/>
  <c r="R6"/>
  <c r="R18"/>
  <c r="M23"/>
  <c r="R32"/>
  <c r="M52"/>
  <c r="R95"/>
  <c r="R80"/>
  <c r="E56"/>
  <c r="C56"/>
  <c r="F56"/>
  <c r="D56"/>
  <c r="M40"/>
  <c r="R45"/>
  <c r="M64"/>
  <c r="M94"/>
  <c r="R76"/>
  <c r="F23"/>
  <c r="E23"/>
  <c r="D23"/>
  <c r="C23"/>
  <c r="M46"/>
  <c r="M92"/>
  <c r="M21"/>
  <c r="M22"/>
  <c r="M86"/>
  <c r="R22"/>
  <c r="F55"/>
  <c r="E55"/>
  <c r="D55"/>
  <c r="C55"/>
  <c r="D53"/>
  <c r="C53"/>
  <c r="F53"/>
  <c r="E53"/>
  <c r="K99"/>
  <c r="M77"/>
  <c r="M36"/>
  <c r="M63"/>
  <c r="F67"/>
  <c r="E67"/>
  <c r="D67"/>
  <c r="C67"/>
  <c r="M50"/>
  <c r="M47"/>
  <c r="F41"/>
  <c r="C41"/>
  <c r="E41"/>
  <c r="D41"/>
  <c r="F81"/>
  <c r="C81"/>
  <c r="D81"/>
  <c r="E81"/>
  <c r="R9"/>
  <c r="M85"/>
  <c r="C28"/>
  <c r="E28"/>
  <c r="D28"/>
  <c r="F28"/>
  <c r="R43"/>
  <c r="R77"/>
  <c r="R33"/>
  <c r="D49"/>
  <c r="C49"/>
  <c r="F49"/>
  <c r="E49"/>
  <c r="R15"/>
  <c r="E86"/>
  <c r="C86"/>
  <c r="D86"/>
  <c r="F86"/>
  <c r="M15"/>
  <c r="F38"/>
  <c r="C38"/>
  <c r="E38"/>
  <c r="D38"/>
  <c r="E13"/>
  <c r="F13"/>
  <c r="D13"/>
  <c r="C13"/>
  <c r="F59"/>
  <c r="D59"/>
  <c r="E59"/>
  <c r="C59"/>
  <c r="M35"/>
  <c r="M90"/>
  <c r="M8"/>
  <c r="R67"/>
  <c r="R72"/>
  <c r="T19" i="73"/>
  <c r="Q20"/>
  <c r="D20" i="26" s="1"/>
  <c r="P20" i="73"/>
  <c r="D20" i="24" s="1"/>
  <c r="R20" i="73"/>
  <c r="D20" i="29" s="1"/>
  <c r="S20" i="73"/>
  <c r="D20" i="28" s="1"/>
  <c r="K18" i="65"/>
  <c r="F19"/>
  <c r="F99" i="78" l="1"/>
  <c r="E99"/>
  <c r="D99"/>
  <c r="C99"/>
  <c r="M99"/>
  <c r="R99"/>
  <c r="T20" i="73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Y70" s="1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46" i="54" l="1"/>
  <c r="DB67"/>
  <c r="DB63"/>
  <c r="DB37"/>
  <c r="DB33"/>
  <c r="DB29"/>
  <c r="DB25"/>
  <c r="CV4"/>
  <c r="BM62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DG69" s="1"/>
  <c r="C69" i="40" s="1"/>
  <c r="BM69" i="54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DH50" s="1"/>
  <c r="D50" i="40" s="1"/>
  <c r="BT50" i="54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J33" s="1"/>
  <c r="F33" i="40" s="1"/>
  <c r="DB34" i="5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BF88"/>
  <c r="BF91"/>
  <c r="BF92"/>
  <c r="DJ92"/>
  <c r="F92" i="40" s="1"/>
  <c r="BF97" i="54"/>
  <c r="DH97" s="1"/>
  <c r="D97" i="40" s="1"/>
  <c r="BF17" i="54"/>
  <c r="BF30"/>
  <c r="DJ34"/>
  <c r="F34" i="40" s="1"/>
  <c r="BF49" i="54"/>
  <c r="BF4"/>
  <c r="BF6"/>
  <c r="DI6"/>
  <c r="E6" i="40" s="1"/>
  <c r="BF8" i="54"/>
  <c r="BF10"/>
  <c r="BF25"/>
  <c r="DH25" s="1"/>
  <c r="D25" i="40" s="1"/>
  <c r="BF29" i="54"/>
  <c r="DH29" s="1"/>
  <c r="D29" i="40" s="1"/>
  <c r="BF33" i="54"/>
  <c r="BF37"/>
  <c r="BF48"/>
  <c r="DH48" s="1"/>
  <c r="D48" i="40" s="1"/>
  <c r="BF55" i="54"/>
  <c r="DH55" s="1"/>
  <c r="D55" i="40" s="1"/>
  <c r="BF60" i="54"/>
  <c r="DH60" s="1"/>
  <c r="D60" i="40" s="1"/>
  <c r="BF63" i="54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DH98" s="1"/>
  <c r="D98" i="40" s="1"/>
  <c r="AY4" i="54"/>
  <c r="AY6"/>
  <c r="AY8"/>
  <c r="DG8" s="1"/>
  <c r="C8" i="40" s="1"/>
  <c r="AY9" i="54"/>
  <c r="DG9" s="1"/>
  <c r="C9" i="40" s="1"/>
  <c r="AY15" i="54"/>
  <c r="DG15" s="1"/>
  <c r="C15" i="40" s="1"/>
  <c r="DJ15" i="54"/>
  <c r="F15" i="40" s="1"/>
  <c r="AY17" i="54"/>
  <c r="AY19"/>
  <c r="DJ19"/>
  <c r="F19" i="40" s="1"/>
  <c r="AY29" i="54"/>
  <c r="DG29" s="1"/>
  <c r="C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AY86"/>
  <c r="AY95"/>
  <c r="AY97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AY59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AY89"/>
  <c r="DG89" s="1"/>
  <c r="C89" i="40" s="1"/>
  <c r="CE89" i="54"/>
  <c r="AY91"/>
  <c r="AY92"/>
  <c r="DG92" s="1"/>
  <c r="C92" i="40" s="1"/>
  <c r="AY94" i="54"/>
  <c r="DG94" s="1"/>
  <c r="C94" i="40" s="1"/>
  <c r="AV99" i="54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AY84"/>
  <c r="DG84" s="1"/>
  <c r="C84" i="40" s="1"/>
  <c r="AY88" i="54"/>
  <c r="DG88" s="1"/>
  <c r="C88" i="40" s="1"/>
  <c r="DH88" i="54"/>
  <c r="D88" i="40" s="1"/>
  <c r="AY90" i="54"/>
  <c r="DG90" s="1"/>
  <c r="C90" i="40" s="1"/>
  <c r="AY98" i="54"/>
  <c r="DG98" s="1"/>
  <c r="C98" i="40" s="1"/>
  <c r="DG7" i="54"/>
  <c r="C7" i="40" s="1"/>
  <c r="DH8" i="54"/>
  <c r="D8" i="40" s="1"/>
  <c r="DI9" i="54"/>
  <c r="E9" i="40" s="1"/>
  <c r="DI11" i="54"/>
  <c r="E11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DJ53" i="54"/>
  <c r="F53" i="40" s="1"/>
  <c r="AR56" i="54"/>
  <c r="DF56" s="1"/>
  <c r="B56" i="40" s="1"/>
  <c r="DG56" i="54"/>
  <c r="C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J58"/>
  <c r="F58" i="40" s="1"/>
  <c r="DG62" i="54"/>
  <c r="C62" i="40" s="1"/>
  <c r="BX62" i="54"/>
  <c r="DG66"/>
  <c r="DG70"/>
  <c r="BX70"/>
  <c r="DG81"/>
  <c r="C81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H69" i="54"/>
  <c r="D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H94" i="54"/>
  <c r="D94" i="40" s="1"/>
  <c r="DI94" i="54"/>
  <c r="E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A76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5" i="54" l="1"/>
  <c r="DD10"/>
  <c r="CW16"/>
  <c r="CP38"/>
  <c r="CP44"/>
  <c r="CP42"/>
  <c r="CP35"/>
  <c r="CB74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AE66" i="26" s="1"/>
  <c r="DK52" i="54"/>
  <c r="C52" i="40"/>
  <c r="AE52" i="26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AE3" i="2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F99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4"/>
  <c r="AG4" s="1"/>
  <c r="AD3" i="24"/>
  <c r="AG3" s="1"/>
  <c r="AD3" i="28"/>
  <c r="AG3" s="1"/>
  <c r="AD4" i="24"/>
  <c r="AG4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4" l="1"/>
  <c r="AG17" s="1"/>
  <c r="AD17" i="28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4" l="1"/>
  <c r="AG60" s="1"/>
  <c r="AD60" i="28"/>
  <c r="AG60" s="1"/>
  <c r="AC61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4" l="1"/>
  <c r="AG78" s="1"/>
  <c r="AD78" i="28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4" l="1"/>
  <c r="AG85" s="1"/>
  <c r="AD85" i="28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8" l="1"/>
  <c r="AG89" s="1"/>
  <c r="AD89" i="24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<sst xmlns="http://schemas.openxmlformats.org/spreadsheetml/2006/main" count="9375" uniqueCount="560">
  <si>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</si>
  <si>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</si>
  <si>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</si>
  <si>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</si>
  <si>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</si>
  <si>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</si>
  <si>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</si>
  <si>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</si>
  <si>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</si>
  <si>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</si>
  <si>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</si>
  <si>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</si>
  <si>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</si>
  <si>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</si>
  <si>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</si>
  <si>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</si>
  <si>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</si>
  <si>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</si>
  <si>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</si>
  <si>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</si>
  <si>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</si>
  <si>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</si>
  <si>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</si>
  <si>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</si>
  <si>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</si>
  <si>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</si>
  <si>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</si>
  <si>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</si>
  <si>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</si>
  <si>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</si>
  <si>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</si>
  <si>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</si>
  <si>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</si>
  <si>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</si>
  <si>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</si>
  <si>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</si>
  <si>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</si>
  <si>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</si>
  <si>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</si>
  <si>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</si>
  <si>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</si>
  <si>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</si>
  <si>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</si>
  <si>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</si>
  <si>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</si>
  <si>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</si>
  <si>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</si>
  <si>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</si>
  <si>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</si>
  <si>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</si>
  <si>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</si>
  <si>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</si>
  <si>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</si>
  <si>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</si>
  <si>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</si>
  <si>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</si>
  <si>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</si>
  <si>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</si>
  <si>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</si>
  <si>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</si>
  <si>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</si>
  <si>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</si>
  <si>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</si>
  <si>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</si>
  <si>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</si>
  <si>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</si>
  <si>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</si>
  <si>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</si>
  <si>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</si>
  <si>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</si>
  <si>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</si>
  <si>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</si>
  <si>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</si>
  <si>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</si>
  <si>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</si>
  <si>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</si>
  <si>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</si>
  <si>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</si>
  <si>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</si>
  <si>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</si>
  <si>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</si>
  <si>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</si>
  <si>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</si>
  <si>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</si>
  <si>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</si>
  <si>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</si>
  <si>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</si>
  <si>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</si>
  <si>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</si>
  <si>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</si>
  <si>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</si>
  <si>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</si>
  <si>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</si>
  <si>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</si>
  <si>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</si>
  <si>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</si>
  <si>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</si>
  <si>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</si>
  <si>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</si>
  <si>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</si>
  <si>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</si>
  <si>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</si>
  <si>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</si>
  <si>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</si>
  <si>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</si>
  <si>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</si>
  <si>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</si>
  <si>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</si>
  <si>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</si>
  <si>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</si>
  <si>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</si>
  <si>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</si>
  <si>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</si>
  <si>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</si>
  <si>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</si>
  <si>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</si>
  <si>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</si>
  <si>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</si>
  <si>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</si>
  <si>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</si>
  <si>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</si>
  <si>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</si>
  <si>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</si>
  <si>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</si>
  <si>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</si>
  <si>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</si>
  <si>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</si>
  <si>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</si>
  <si>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</si>
  <si>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</si>
  <si>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</si>
  <si>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</si>
  <si>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</si>
  <si>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</si>
  <si>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</si>
  <si>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</si>
  <si>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</si>
  <si>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</si>
  <si>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</si>
  <si>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</si>
  <si>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</si>
  <si>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</si>
  <si>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</si>
  <si>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</si>
  <si>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</si>
  <si>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</si>
  <si>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</si>
  <si>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</si>
  <si>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</si>
  <si>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</si>
  <si>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</si>
  <si>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</si>
  <si>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</si>
  <si>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</si>
  <si>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</si>
  <si>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</si>
  <si>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</si>
  <si>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</si>
  <si>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</si>
  <si>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</si>
  <si>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</si>
  <si>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</si>
  <si>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</si>
  <si>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</si>
  <si>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</si>
  <si>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</si>
  <si>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</si>
  <si>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</si>
  <si>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</si>
  <si>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</si>
  <si>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</si>
  <si>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</si>
  <si>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</si>
  <si>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</si>
  <si>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</si>
  <si>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</si>
  <si>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</si>
  <si>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</si>
  <si>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</si>
  <si>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</si>
  <si>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</si>
  <si>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</si>
  <si>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</si>
  <si>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</si>
  <si>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</si>
  <si>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</si>
  <si>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</si>
  <si>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</si>
  <si>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</si>
  <si>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</si>
  <si>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</si>
  <si>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</si>
  <si>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</si>
  <si>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</si>
  <si>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</si>
  <si>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</si>
  <si>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</si>
  <si>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</si>
  <si>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</si>
  <si>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</si>
  <si>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</si>
  <si>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</si>
  <si>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</si>
  <si>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</si>
  <si>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</si>
  <si>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</si>
  <si>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</si>
  <si>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</si>
  <si>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</si>
  <si>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</si>
  <si>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</si>
  <si>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</si>
  <si>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</si>
  <si>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</si>
  <si>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</si>
  <si>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</si>
  <si>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</si>
  <si>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</si>
  <si>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</si>
  <si>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</si>
  <si>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</si>
  <si>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</si>
  <si>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</si>
  <si>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</si>
  <si>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</si>
  <si>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</si>
  <si>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</si>
  <si>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</si>
  <si>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</si>
  <si>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</si>
  <si>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</si>
  <si>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</si>
  <si>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</si>
  <si>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</si>
  <si>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</si>
  <si>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</si>
  <si>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</si>
  <si>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</si>
  <si>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</si>
  <si>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</si>
  <si>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</si>
  <si>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</si>
  <si>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</si>
  <si>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</si>
  <si>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</si>
  <si>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</si>
  <si>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</si>
  <si>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</si>
  <si>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</si>
  <si>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</si>
  <si>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</si>
  <si>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</si>
  <si>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</si>
  <si>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</si>
  <si>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</si>
  <si>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</si>
  <si>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</si>
  <si>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</si>
  <si>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</si>
  <si>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</si>
  <si>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</si>
  <si>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</si>
  <si>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</si>
  <si>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</si>
  <si>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</si>
  <si>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</si>
  <si>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</si>
  <si>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</si>
  <si>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</si>
  <si>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</si>
  <si>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</si>
  <si>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</si>
  <si>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</si>
  <si>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</si>
  <si>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</si>
  <si>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</si>
  <si>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</si>
  <si>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</si>
  <si>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</si>
  <si>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</si>
  <si>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</si>
  <si>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</si>
  <si>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</si>
  <si>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</si>
  <si>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</si>
  <si>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</si>
  <si>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</si>
  <si>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</si>
  <si>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</si>
  <si>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</si>
  <si>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</si>
  <si>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</si>
  <si>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</si>
  <si>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</si>
  <si>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</si>
  <si>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</si>
  <si>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</si>
  <si>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</si>
  <si>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</si>
  <si>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</si>
  <si>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</si>
  <si>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</si>
  <si>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</si>
  <si>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</si>
  <si>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</si>
  <si>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</si>
  <si>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</si>
  <si>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</si>
  <si>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</si>
  <si>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</si>
  <si>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</si>
  <si>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</si>
  <si>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</si>
  <si>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</si>
  <si>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</si>
  <si>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</si>
  <si>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</si>
  <si>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</si>
  <si>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</si>
  <si>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</si>
  <si>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</si>
  <si>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</si>
  <si>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</si>
  <si>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</si>
  <si>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</si>
  <si>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</si>
  <si>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</si>
  <si>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</si>
  <si>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</si>
  <si>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</si>
  <si>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</si>
  <si>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</si>
  <si>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</si>
  <si>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</si>
  <si>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</si>
  <si>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</si>
  <si>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</si>
  <si>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</si>
  <si>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</si>
  <si>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</si>
  <si>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</si>
  <si>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</si>
  <si>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</si>
  <si>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</si>
  <si>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</si>
  <si>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</si>
  <si>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</si>
  <si>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</si>
  <si>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</si>
  <si>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</si>
  <si>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</si>
  <si>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</si>
  <si>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</si>
  <si>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</si>
  <si>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</si>
  <si>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</si>
  <si>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</si>
  <si>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</si>
  <si>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</si>
  <si>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</si>
  <si>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</si>
  <si>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</si>
  <si>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</si>
  <si>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</si>
  <si>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</si>
  <si>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</si>
  <si>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</si>
  <si>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</si>
  <si>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</si>
  <si>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</si>
  <si>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</si>
  <si>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</si>
  <si>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</si>
  <si>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</si>
  <si>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</si>
  <si>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</si>
  <si>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</si>
  <si>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</si>
  <si>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</si>
  <si>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</si>
  <si>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</si>
  <si>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</si>
  <si>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</si>
  <si>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</si>
  <si>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</si>
  <si>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</si>
  <si>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</si>
  <si>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</si>
  <si>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</si>
  <si>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</si>
  <si>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</si>
  <si>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</si>
  <si>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</si>
  <si>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</si>
  <si>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</si>
  <si>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</si>
  <si>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</si>
  <si>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</si>
  <si>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</si>
  <si>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</si>
  <si>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</si>
  <si>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</si>
  <si>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</si>
  <si>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</si>
  <si>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</si>
  <si>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</si>
  <si>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</si>
  <si>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</si>
  <si>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</si>
  <si>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</si>
  <si>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</si>
  <si>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</si>
  <si>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</si>
  <si>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</si>
  <si>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</si>
  <si>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</si>
  <si>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</si>
  <si>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</si>
  <si>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</si>
  <si>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</si>
  <si>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</si>
  <si>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</si>
  <si>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</si>
  <si>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</si>
  <si>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</si>
  <si>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</si>
  <si>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</si>
  <si>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</si>
  <si>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</si>
  <si>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</si>
  <si>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</si>
  <si>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</si>
  <si>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</si>
  <si>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</si>
  <si>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</si>
  <si>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</si>
  <si>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</si>
  <si>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</si>
  <si>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</si>
  <si>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</si>
  <si>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</si>
  <si>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</si>
  <si>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</si>
  <si>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</si>
  <si>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</si>
  <si>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</si>
  <si>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</si>
  <si>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</si>
  <si>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</si>
  <si>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</si>
  <si>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</si>
  <si>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</si>
  <si>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</si>
  <si>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</si>
  <si>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</si>
  <si>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</si>
  <si>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</si>
  <si>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</si>
  <si>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</si>
  <si>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</si>
  <si>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</si>
  <si>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</si>
  <si>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</si>
  <si>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</si>
  <si>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</si>
  <si>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</si>
  <si>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</si>
  <si>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</si>
  <si>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</si>
  <si>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</si>
  <si>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</si>
  <si>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</si>
  <si>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</si>
  <si>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</si>
  <si>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</si>
  <si>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</si>
  <si>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</si>
  <si>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</si>
  <si>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</si>
  <si>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</si>
  <si>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</si>
  <si>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</si>
  <si>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</si>
  <si>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</si>
  <si>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</si>
  <si>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</si>
  <si>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</si>
  <si>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</si>
  <si>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</si>
  <si>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</si>
  <si>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</si>
  <si>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</si>
  <si>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</si>
  <si>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</si>
  <si>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</si>
  <si>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</si>
  <si>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</si>
  <si>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</si>
  <si>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</si>
  <si>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</si>
  <si>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</si>
  <si>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</si>
  <si>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</si>
  <si>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</si>
  <si>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</si>
  <si>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</si>
  <si>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</si>
  <si>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</si>
  <si>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</si>
  <si>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</si>
  <si>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</si>
  <si>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</si>
  <si>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</si>
  <si>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</si>
  <si>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</si>
  <si>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</si>
  <si>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</si>
  <si>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</si>
  <si>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</si>
  <si>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</si>
  <si>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</si>
  <si>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</si>
  <si>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</si>
  <si>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</si>
  <si>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</si>
  <si>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</si>
  <si>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</si>
  <si>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</si>
  <si>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</si>
  <si>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</si>
  <si>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</si>
  <si>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</si>
  <si>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</si>
  <si>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76IS2024/04/21</t>
  </si>
  <si>
    <t>SOLAPUR_SOLAR</t>
  </si>
  <si>
    <t>NR/2024/18877/C</t>
  </si>
  <si>
    <t>NSLSUGARALAND</t>
  </si>
  <si>
    <t>NR/2024/18806/A/10507</t>
  </si>
  <si>
    <t>ITCWIND</t>
  </si>
  <si>
    <t>NR/2024/18759/A/10565</t>
  </si>
  <si>
    <t>GBHHPL</t>
  </si>
  <si>
    <t>NR/2024/18807/A/10601</t>
  </si>
  <si>
    <t>SBSRPC11PL_BKN</t>
  </si>
  <si>
    <t>NR/01102023/02012046/L_NR_2021_17</t>
  </si>
  <si>
    <t>RSRPL_BKN</t>
  </si>
  <si>
    <t>NR/04042024/30042024/SJVN040424NR1694</t>
  </si>
  <si>
    <t>NAVABHARATVL</t>
  </si>
  <si>
    <t>NR/16042024/31052024/IEX_240323_06618</t>
  </si>
  <si>
    <t>MPL</t>
  </si>
  <si>
    <t>NR/01102023/23072042/L_NR_2012_04</t>
  </si>
  <si>
    <t>CHANJUII</t>
  </si>
  <si>
    <t>NR/01042024/30062024/NOC/HPSLDC/NR/2024/41758</t>
  </si>
  <si>
    <t>DELHI</t>
  </si>
  <si>
    <t>NR/01102023/25122043/GNA_MEJA_DELHI</t>
  </si>
  <si>
    <t>JPL</t>
  </si>
  <si>
    <t>NR/01042024/30042024/PTC/OA/32001</t>
  </si>
  <si>
    <t>VSL</t>
  </si>
  <si>
    <t>NR/16042024/30042024/IEX_240323_06617</t>
  </si>
  <si>
    <t>DELHI-MEJA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</si>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</sst>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270</v>
          </cell>
          <cell r="C5">
            <v>0</v>
          </cell>
          <cell r="D5">
            <v>30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270</v>
          </cell>
          <cell r="C6">
            <v>0</v>
          </cell>
          <cell r="D6">
            <v>30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270</v>
          </cell>
          <cell r="C7">
            <v>0</v>
          </cell>
          <cell r="D7">
            <v>30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270</v>
          </cell>
          <cell r="C8">
            <v>0</v>
          </cell>
          <cell r="D8">
            <v>30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270</v>
          </cell>
          <cell r="C9">
            <v>0</v>
          </cell>
          <cell r="D9">
            <v>30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270</v>
          </cell>
          <cell r="C10">
            <v>0</v>
          </cell>
          <cell r="D10">
            <v>30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270</v>
          </cell>
          <cell r="C11">
            <v>0</v>
          </cell>
          <cell r="D11">
            <v>30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270</v>
          </cell>
          <cell r="C12">
            <v>0</v>
          </cell>
          <cell r="D12">
            <v>30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270</v>
          </cell>
          <cell r="C13">
            <v>0</v>
          </cell>
          <cell r="D13">
            <v>30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270</v>
          </cell>
          <cell r="C14">
            <v>0</v>
          </cell>
          <cell r="D14">
            <v>30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270</v>
          </cell>
          <cell r="C15">
            <v>0</v>
          </cell>
          <cell r="D15">
            <v>30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270</v>
          </cell>
          <cell r="C16">
            <v>0</v>
          </cell>
          <cell r="D16">
            <v>30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270</v>
          </cell>
          <cell r="C17">
            <v>0</v>
          </cell>
          <cell r="D17">
            <v>30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270</v>
          </cell>
          <cell r="C18">
            <v>0</v>
          </cell>
          <cell r="D18">
            <v>30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270</v>
          </cell>
          <cell r="C19">
            <v>0</v>
          </cell>
          <cell r="D19">
            <v>30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270</v>
          </cell>
          <cell r="C20">
            <v>0</v>
          </cell>
          <cell r="D20">
            <v>30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270</v>
          </cell>
          <cell r="C21">
            <v>0</v>
          </cell>
          <cell r="D21">
            <v>30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270</v>
          </cell>
          <cell r="C22">
            <v>0</v>
          </cell>
          <cell r="D22">
            <v>30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270</v>
          </cell>
          <cell r="C23">
            <v>0</v>
          </cell>
          <cell r="D23">
            <v>30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270</v>
          </cell>
          <cell r="C24">
            <v>0</v>
          </cell>
          <cell r="D24">
            <v>30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270</v>
          </cell>
          <cell r="C25">
            <v>0</v>
          </cell>
          <cell r="D25">
            <v>30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270</v>
          </cell>
          <cell r="C26">
            <v>0</v>
          </cell>
          <cell r="D26">
            <v>30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270</v>
          </cell>
          <cell r="C27">
            <v>0</v>
          </cell>
          <cell r="D27">
            <v>30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270</v>
          </cell>
          <cell r="C28">
            <v>0</v>
          </cell>
          <cell r="D28">
            <v>30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270</v>
          </cell>
          <cell r="C29">
            <v>0</v>
          </cell>
          <cell r="D29">
            <v>30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270</v>
          </cell>
          <cell r="C30">
            <v>0</v>
          </cell>
          <cell r="D30">
            <v>30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270</v>
          </cell>
          <cell r="C31">
            <v>0</v>
          </cell>
          <cell r="D31">
            <v>30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270</v>
          </cell>
          <cell r="C32">
            <v>0</v>
          </cell>
          <cell r="D32">
            <v>30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270</v>
          </cell>
          <cell r="C33">
            <v>0</v>
          </cell>
          <cell r="D33">
            <v>30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270</v>
          </cell>
          <cell r="C34">
            <v>0</v>
          </cell>
          <cell r="D34">
            <v>30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270</v>
          </cell>
          <cell r="C35">
            <v>0</v>
          </cell>
          <cell r="D35">
            <v>30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270</v>
          </cell>
          <cell r="C36">
            <v>0</v>
          </cell>
          <cell r="D36">
            <v>30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270</v>
          </cell>
          <cell r="C37">
            <v>0</v>
          </cell>
          <cell r="D37">
            <v>30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270</v>
          </cell>
          <cell r="C38">
            <v>0</v>
          </cell>
          <cell r="D38">
            <v>30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270</v>
          </cell>
          <cell r="C39">
            <v>0</v>
          </cell>
          <cell r="D39">
            <v>30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270</v>
          </cell>
          <cell r="C40">
            <v>0</v>
          </cell>
          <cell r="D40">
            <v>30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270</v>
          </cell>
          <cell r="C41">
            <v>0</v>
          </cell>
          <cell r="D41">
            <v>30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270</v>
          </cell>
          <cell r="C42">
            <v>0</v>
          </cell>
          <cell r="D42">
            <v>30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270</v>
          </cell>
          <cell r="C43">
            <v>0</v>
          </cell>
          <cell r="D43">
            <v>30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270</v>
          </cell>
          <cell r="C44">
            <v>0</v>
          </cell>
          <cell r="D44">
            <v>30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270</v>
          </cell>
          <cell r="C45">
            <v>0</v>
          </cell>
          <cell r="D45">
            <v>30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270</v>
          </cell>
          <cell r="C46">
            <v>0</v>
          </cell>
          <cell r="D46">
            <v>30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270</v>
          </cell>
          <cell r="C47">
            <v>0</v>
          </cell>
          <cell r="D47">
            <v>30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270</v>
          </cell>
          <cell r="C48">
            <v>0</v>
          </cell>
          <cell r="D48">
            <v>30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270</v>
          </cell>
          <cell r="C49">
            <v>0</v>
          </cell>
          <cell r="D49">
            <v>30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270</v>
          </cell>
          <cell r="C50">
            <v>0</v>
          </cell>
          <cell r="D50">
            <v>30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270</v>
          </cell>
          <cell r="C51">
            <v>0</v>
          </cell>
          <cell r="D51">
            <v>30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270</v>
          </cell>
          <cell r="C52">
            <v>0</v>
          </cell>
          <cell r="D52">
            <v>30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270</v>
          </cell>
          <cell r="C53">
            <v>0</v>
          </cell>
          <cell r="D53">
            <v>30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270</v>
          </cell>
          <cell r="C54">
            <v>0</v>
          </cell>
          <cell r="D54">
            <v>30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270</v>
          </cell>
          <cell r="C55">
            <v>0</v>
          </cell>
          <cell r="D55">
            <v>30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0</v>
          </cell>
          <cell r="D56">
            <v>30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270</v>
          </cell>
          <cell r="C57">
            <v>0</v>
          </cell>
          <cell r="D57">
            <v>30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270</v>
          </cell>
          <cell r="C58">
            <v>0</v>
          </cell>
          <cell r="D58">
            <v>30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270</v>
          </cell>
          <cell r="C59">
            <v>0</v>
          </cell>
          <cell r="D59">
            <v>30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270</v>
          </cell>
          <cell r="C60">
            <v>0</v>
          </cell>
          <cell r="D60">
            <v>30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270</v>
          </cell>
          <cell r="C61">
            <v>0</v>
          </cell>
          <cell r="D61">
            <v>30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270</v>
          </cell>
          <cell r="C62">
            <v>0</v>
          </cell>
          <cell r="D62">
            <v>30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270</v>
          </cell>
          <cell r="C63">
            <v>0</v>
          </cell>
          <cell r="D63">
            <v>30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270</v>
          </cell>
          <cell r="C64">
            <v>0</v>
          </cell>
          <cell r="D64">
            <v>30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270</v>
          </cell>
          <cell r="C65">
            <v>0</v>
          </cell>
          <cell r="D65">
            <v>30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270</v>
          </cell>
          <cell r="C66">
            <v>0</v>
          </cell>
          <cell r="D66">
            <v>30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270</v>
          </cell>
          <cell r="C67">
            <v>0</v>
          </cell>
          <cell r="D67">
            <v>30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270</v>
          </cell>
          <cell r="C68">
            <v>0</v>
          </cell>
          <cell r="D68">
            <v>30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270</v>
          </cell>
          <cell r="C69">
            <v>0</v>
          </cell>
          <cell r="D69">
            <v>30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270</v>
          </cell>
          <cell r="C70">
            <v>0</v>
          </cell>
          <cell r="D70">
            <v>30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270</v>
          </cell>
          <cell r="C71">
            <v>0</v>
          </cell>
          <cell r="D71">
            <v>30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270</v>
          </cell>
          <cell r="C72">
            <v>0</v>
          </cell>
          <cell r="D72">
            <v>30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270</v>
          </cell>
          <cell r="C73">
            <v>0</v>
          </cell>
          <cell r="D73">
            <v>30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270</v>
          </cell>
          <cell r="C74">
            <v>0</v>
          </cell>
          <cell r="D74">
            <v>30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270</v>
          </cell>
          <cell r="C75">
            <v>0</v>
          </cell>
          <cell r="D75">
            <v>30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270</v>
          </cell>
          <cell r="C76">
            <v>0</v>
          </cell>
          <cell r="D76">
            <v>30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270</v>
          </cell>
          <cell r="C77">
            <v>0</v>
          </cell>
          <cell r="D77">
            <v>30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270</v>
          </cell>
          <cell r="C78">
            <v>0</v>
          </cell>
          <cell r="D78">
            <v>30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270</v>
          </cell>
          <cell r="C79">
            <v>0</v>
          </cell>
          <cell r="D79">
            <v>30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270</v>
          </cell>
          <cell r="C80">
            <v>0</v>
          </cell>
          <cell r="D80">
            <v>30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270</v>
          </cell>
          <cell r="C81">
            <v>0</v>
          </cell>
          <cell r="D81">
            <v>30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270</v>
          </cell>
          <cell r="C82">
            <v>0</v>
          </cell>
          <cell r="D82">
            <v>30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270</v>
          </cell>
          <cell r="C83">
            <v>0</v>
          </cell>
          <cell r="D83">
            <v>30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270</v>
          </cell>
          <cell r="C84">
            <v>0</v>
          </cell>
          <cell r="D84">
            <v>30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270</v>
          </cell>
          <cell r="C85">
            <v>0</v>
          </cell>
          <cell r="D85">
            <v>30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270</v>
          </cell>
          <cell r="C86">
            <v>0</v>
          </cell>
          <cell r="D86">
            <v>30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270</v>
          </cell>
          <cell r="C87">
            <v>0</v>
          </cell>
          <cell r="D87">
            <v>30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270</v>
          </cell>
          <cell r="C88">
            <v>0</v>
          </cell>
          <cell r="D88">
            <v>30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270</v>
          </cell>
          <cell r="C89">
            <v>0</v>
          </cell>
          <cell r="D89">
            <v>30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270</v>
          </cell>
          <cell r="C90">
            <v>0</v>
          </cell>
          <cell r="D90">
            <v>30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270</v>
          </cell>
          <cell r="C91">
            <v>0</v>
          </cell>
          <cell r="D91">
            <v>30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270</v>
          </cell>
          <cell r="C92">
            <v>0</v>
          </cell>
          <cell r="D92">
            <v>30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270</v>
          </cell>
          <cell r="C93">
            <v>0</v>
          </cell>
          <cell r="D93">
            <v>30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270</v>
          </cell>
          <cell r="C94">
            <v>0</v>
          </cell>
          <cell r="D94">
            <v>30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270</v>
          </cell>
          <cell r="C95">
            <v>0</v>
          </cell>
          <cell r="D95">
            <v>30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270</v>
          </cell>
          <cell r="C96">
            <v>0</v>
          </cell>
          <cell r="D96">
            <v>30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270</v>
          </cell>
          <cell r="C97">
            <v>0</v>
          </cell>
          <cell r="D97">
            <v>30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270</v>
          </cell>
          <cell r="C98">
            <v>0</v>
          </cell>
          <cell r="D98">
            <v>30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270</v>
          </cell>
          <cell r="C99">
            <v>0</v>
          </cell>
          <cell r="D99">
            <v>30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270</v>
          </cell>
          <cell r="C100">
            <v>0</v>
          </cell>
          <cell r="D100">
            <v>30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40</v>
          </cell>
          <cell r="C5">
            <v>50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50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50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50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50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50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50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50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50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50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50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50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50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50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50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50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50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50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50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50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50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50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50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50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50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50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50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50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50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50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50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50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50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50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50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50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50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50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50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50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50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50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50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50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50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50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50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50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50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50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50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50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50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50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50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50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50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50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50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50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50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50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50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50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50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50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50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50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50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50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50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50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50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50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50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50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50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50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50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50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50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50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50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50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50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50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50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50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50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50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50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50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50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50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50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50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1000</v>
          </cell>
          <cell r="G5">
            <v>0</v>
          </cell>
          <cell r="J5">
            <v>315</v>
          </cell>
          <cell r="K5">
            <v>0</v>
          </cell>
          <cell r="L5">
            <v>0</v>
          </cell>
          <cell r="M5">
            <v>0</v>
          </cell>
          <cell r="N5">
            <v>193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1000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192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1000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190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1000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188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1000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234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1000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233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1000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172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1000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170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1000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168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1000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167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1000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165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1000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166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1000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165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1000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164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1000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165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1000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165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1000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154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1000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154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1000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152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1000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151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1000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158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1000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157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1000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155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1000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154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1000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154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1000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154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1000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154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1000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154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1000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154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1000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154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1000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154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1000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154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1000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154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1000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154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1000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154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1000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154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154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154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154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154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154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154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150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150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150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150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150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150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950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150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950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150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950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150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950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150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950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150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950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150.5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950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150.5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950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150.5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950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150.5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950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150.5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950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150.5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950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150.5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950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150.5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950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150.5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950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150.5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950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159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950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159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950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157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950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156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950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156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950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201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950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198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950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193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950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185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185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177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167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170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166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167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166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165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164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163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172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175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176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171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168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164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150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150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150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150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150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150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150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150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9">
        <v>45403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286</v>
      </c>
    </row>
    <row r="9" spans="1:3">
      <c r="A9" s="46" t="s">
        <v>447</v>
      </c>
      <c r="B9" s="205">
        <v>45403.980914351851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45403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0" t="s">
        <v>145</v>
      </c>
      <c r="J2" s="161" t="s">
        <v>146</v>
      </c>
      <c r="K2" s="161" t="s">
        <v>149</v>
      </c>
      <c r="L2" s="162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26.53</v>
      </c>
      <c r="C3" s="202">
        <v>26.53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11.068315999999999</v>
      </c>
      <c r="J3" s="21">
        <f>C3*E3/100</f>
        <v>6.1894489999999998</v>
      </c>
      <c r="K3" s="21">
        <f>C3*F3/100</f>
        <v>7.9828770000000011</v>
      </c>
      <c r="L3" s="21">
        <f>C3*G3/100</f>
        <v>1.289358</v>
      </c>
      <c r="M3" s="156">
        <f>SUM(I3:L3)</f>
        <v>26.53</v>
      </c>
      <c r="N3" s="22"/>
      <c r="P3" s="37">
        <f t="shared" ref="P3:P34" si="1">I3</f>
        <v>11.068315999999999</v>
      </c>
      <c r="Q3" s="37">
        <f t="shared" ref="Q3:Q34" si="2">J3</f>
        <v>6.1894489999999998</v>
      </c>
      <c r="R3" s="37">
        <f t="shared" ref="R3:R34" si="3">K3</f>
        <v>7.9828770000000011</v>
      </c>
      <c r="S3" s="37">
        <f t="shared" ref="S3:S34" si="4">L3</f>
        <v>1.289358</v>
      </c>
      <c r="T3" s="37">
        <f>SUM(P3:S3)</f>
        <v>26.53</v>
      </c>
    </row>
    <row r="4" spans="1:20">
      <c r="A4" s="8" t="s">
        <v>46</v>
      </c>
      <c r="B4" s="202">
        <v>26.53</v>
      </c>
      <c r="C4" s="202">
        <v>26.53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11.068315999999999</v>
      </c>
      <c r="J4" s="21">
        <f t="shared" ref="J4:J67" si="6">C4*E4/100</f>
        <v>6.1894489999999998</v>
      </c>
      <c r="K4" s="21">
        <f t="shared" ref="K4:K67" si="7">C4*F4/100</f>
        <v>7.9828770000000011</v>
      </c>
      <c r="L4" s="21">
        <f t="shared" ref="L4:L67" si="8">C4*G4/100</f>
        <v>1.289358</v>
      </c>
      <c r="M4" s="157">
        <f t="shared" ref="M4:M67" si="9">SUM(I4:L4)</f>
        <v>26.53</v>
      </c>
      <c r="N4" s="22"/>
      <c r="P4" s="37">
        <f t="shared" si="1"/>
        <v>11.068315999999999</v>
      </c>
      <c r="Q4" s="37">
        <f t="shared" si="2"/>
        <v>6.1894489999999998</v>
      </c>
      <c r="R4" s="37">
        <f t="shared" si="3"/>
        <v>7.9828770000000011</v>
      </c>
      <c r="S4" s="37">
        <f t="shared" si="4"/>
        <v>1.289358</v>
      </c>
      <c r="T4" s="37">
        <f t="shared" ref="T4:T67" si="10">SUM(P4:S4)</f>
        <v>26.53</v>
      </c>
    </row>
    <row r="5" spans="1:20">
      <c r="A5" s="8" t="s">
        <v>47</v>
      </c>
      <c r="B5" s="202">
        <v>26.53</v>
      </c>
      <c r="C5" s="202">
        <v>26.53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11.068315999999999</v>
      </c>
      <c r="J5" s="21">
        <f t="shared" si="6"/>
        <v>6.1894489999999998</v>
      </c>
      <c r="K5" s="21">
        <f t="shared" si="7"/>
        <v>7.9828770000000011</v>
      </c>
      <c r="L5" s="21">
        <f t="shared" si="8"/>
        <v>1.289358</v>
      </c>
      <c r="M5" s="157">
        <f t="shared" si="9"/>
        <v>26.53</v>
      </c>
      <c r="N5" s="22"/>
      <c r="P5" s="37">
        <f t="shared" si="1"/>
        <v>11.068315999999999</v>
      </c>
      <c r="Q5" s="37">
        <f t="shared" si="2"/>
        <v>6.1894489999999998</v>
      </c>
      <c r="R5" s="37">
        <f t="shared" si="3"/>
        <v>7.9828770000000011</v>
      </c>
      <c r="S5" s="37">
        <f t="shared" si="4"/>
        <v>1.289358</v>
      </c>
      <c r="T5" s="37">
        <f t="shared" si="10"/>
        <v>26.53</v>
      </c>
    </row>
    <row r="6" spans="1:20">
      <c r="A6" s="8" t="s">
        <v>48</v>
      </c>
      <c r="B6" s="202">
        <v>26.53</v>
      </c>
      <c r="C6" s="202">
        <v>26.53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11.068315999999999</v>
      </c>
      <c r="J6" s="21">
        <f t="shared" si="6"/>
        <v>6.1894489999999998</v>
      </c>
      <c r="K6" s="21">
        <f t="shared" si="7"/>
        <v>7.9828770000000011</v>
      </c>
      <c r="L6" s="21">
        <f t="shared" si="8"/>
        <v>1.289358</v>
      </c>
      <c r="M6" s="157">
        <f t="shared" si="9"/>
        <v>26.53</v>
      </c>
      <c r="N6" s="22"/>
      <c r="P6" s="37">
        <f t="shared" si="1"/>
        <v>11.068315999999999</v>
      </c>
      <c r="Q6" s="37">
        <f t="shared" si="2"/>
        <v>6.1894489999999998</v>
      </c>
      <c r="R6" s="37">
        <f t="shared" si="3"/>
        <v>7.9828770000000011</v>
      </c>
      <c r="S6" s="37">
        <f t="shared" si="4"/>
        <v>1.289358</v>
      </c>
      <c r="T6" s="37">
        <f t="shared" si="10"/>
        <v>26.53</v>
      </c>
    </row>
    <row r="7" spans="1:20">
      <c r="A7" s="8" t="s">
        <v>49</v>
      </c>
      <c r="B7" s="202">
        <v>26.53</v>
      </c>
      <c r="C7" s="202">
        <v>26.53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11.068315999999999</v>
      </c>
      <c r="J7" s="21">
        <f t="shared" si="6"/>
        <v>6.1894489999999998</v>
      </c>
      <c r="K7" s="21">
        <f t="shared" si="7"/>
        <v>7.9828770000000011</v>
      </c>
      <c r="L7" s="21">
        <f t="shared" si="8"/>
        <v>1.289358</v>
      </c>
      <c r="M7" s="157">
        <f t="shared" si="9"/>
        <v>26.53</v>
      </c>
      <c r="N7" s="22"/>
      <c r="P7" s="37">
        <f t="shared" si="1"/>
        <v>11.068315999999999</v>
      </c>
      <c r="Q7" s="37">
        <f t="shared" si="2"/>
        <v>6.1894489999999998</v>
      </c>
      <c r="R7" s="37">
        <f t="shared" si="3"/>
        <v>7.9828770000000011</v>
      </c>
      <c r="S7" s="37">
        <f t="shared" si="4"/>
        <v>1.289358</v>
      </c>
      <c r="T7" s="37">
        <f t="shared" si="10"/>
        <v>26.53</v>
      </c>
    </row>
    <row r="8" spans="1:20">
      <c r="A8" s="8" t="s">
        <v>50</v>
      </c>
      <c r="B8" s="202">
        <v>26.53</v>
      </c>
      <c r="C8" s="202">
        <v>26.53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11.068315999999999</v>
      </c>
      <c r="J8" s="21">
        <f t="shared" si="6"/>
        <v>6.1894489999999998</v>
      </c>
      <c r="K8" s="21">
        <f t="shared" si="7"/>
        <v>7.9828770000000011</v>
      </c>
      <c r="L8" s="21">
        <f t="shared" si="8"/>
        <v>1.289358</v>
      </c>
      <c r="M8" s="157">
        <f t="shared" si="9"/>
        <v>26.53</v>
      </c>
      <c r="N8" s="22"/>
      <c r="P8" s="37">
        <f t="shared" si="1"/>
        <v>11.068315999999999</v>
      </c>
      <c r="Q8" s="37">
        <f t="shared" si="2"/>
        <v>6.1894489999999998</v>
      </c>
      <c r="R8" s="37">
        <f t="shared" si="3"/>
        <v>7.9828770000000011</v>
      </c>
      <c r="S8" s="37">
        <f t="shared" si="4"/>
        <v>1.289358</v>
      </c>
      <c r="T8" s="37">
        <f t="shared" si="10"/>
        <v>26.53</v>
      </c>
    </row>
    <row r="9" spans="1:20">
      <c r="A9" s="8" t="s">
        <v>51</v>
      </c>
      <c r="B9" s="202">
        <v>26.53</v>
      </c>
      <c r="C9" s="202">
        <v>26.53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11.068315999999999</v>
      </c>
      <c r="J9" s="21">
        <f t="shared" si="6"/>
        <v>6.1894489999999998</v>
      </c>
      <c r="K9" s="21">
        <f t="shared" si="7"/>
        <v>7.9828770000000011</v>
      </c>
      <c r="L9" s="21">
        <f t="shared" si="8"/>
        <v>1.289358</v>
      </c>
      <c r="M9" s="157">
        <f t="shared" si="9"/>
        <v>26.53</v>
      </c>
      <c r="N9" s="22"/>
      <c r="P9" s="37">
        <f t="shared" si="1"/>
        <v>11.068315999999999</v>
      </c>
      <c r="Q9" s="37">
        <f t="shared" si="2"/>
        <v>6.1894489999999998</v>
      </c>
      <c r="R9" s="37">
        <f t="shared" si="3"/>
        <v>7.9828770000000011</v>
      </c>
      <c r="S9" s="37">
        <f t="shared" si="4"/>
        <v>1.289358</v>
      </c>
      <c r="T9" s="37">
        <f t="shared" si="10"/>
        <v>26.53</v>
      </c>
    </row>
    <row r="10" spans="1:20">
      <c r="A10" s="8" t="s">
        <v>52</v>
      </c>
      <c r="B10" s="202">
        <v>26.53</v>
      </c>
      <c r="C10" s="202">
        <v>26.53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11.068315999999999</v>
      </c>
      <c r="J10" s="21">
        <f t="shared" si="6"/>
        <v>6.1894489999999998</v>
      </c>
      <c r="K10" s="21">
        <f t="shared" si="7"/>
        <v>7.9828770000000011</v>
      </c>
      <c r="L10" s="21">
        <f t="shared" si="8"/>
        <v>1.289358</v>
      </c>
      <c r="M10" s="157">
        <f t="shared" si="9"/>
        <v>26.53</v>
      </c>
      <c r="N10" s="22"/>
      <c r="P10" s="37">
        <f t="shared" si="1"/>
        <v>11.068315999999999</v>
      </c>
      <c r="Q10" s="37">
        <f t="shared" si="2"/>
        <v>6.1894489999999998</v>
      </c>
      <c r="R10" s="37">
        <f t="shared" si="3"/>
        <v>7.9828770000000011</v>
      </c>
      <c r="S10" s="37">
        <f t="shared" si="4"/>
        <v>1.289358</v>
      </c>
      <c r="T10" s="37">
        <f t="shared" si="10"/>
        <v>26.53</v>
      </c>
    </row>
    <row r="11" spans="1:20">
      <c r="A11" s="8" t="s">
        <v>53</v>
      </c>
      <c r="B11" s="202">
        <v>26.53</v>
      </c>
      <c r="C11" s="202">
        <v>26.53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11.068315999999999</v>
      </c>
      <c r="J11" s="21">
        <f t="shared" si="6"/>
        <v>6.1894489999999998</v>
      </c>
      <c r="K11" s="21">
        <f t="shared" si="7"/>
        <v>7.9828770000000011</v>
      </c>
      <c r="L11" s="21">
        <f t="shared" si="8"/>
        <v>1.289358</v>
      </c>
      <c r="M11" s="157">
        <f t="shared" si="9"/>
        <v>26.53</v>
      </c>
      <c r="N11" s="22"/>
      <c r="P11" s="37">
        <f t="shared" si="1"/>
        <v>11.068315999999999</v>
      </c>
      <c r="Q11" s="37">
        <f t="shared" si="2"/>
        <v>6.1894489999999998</v>
      </c>
      <c r="R11" s="37">
        <f t="shared" si="3"/>
        <v>7.9828770000000011</v>
      </c>
      <c r="S11" s="37">
        <f t="shared" si="4"/>
        <v>1.289358</v>
      </c>
      <c r="T11" s="37">
        <f t="shared" si="10"/>
        <v>26.53</v>
      </c>
    </row>
    <row r="12" spans="1:20">
      <c r="A12" s="8" t="s">
        <v>54</v>
      </c>
      <c r="B12" s="202">
        <v>26.53</v>
      </c>
      <c r="C12" s="202">
        <v>26.53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11.068315999999999</v>
      </c>
      <c r="J12" s="21">
        <f t="shared" si="6"/>
        <v>6.1894489999999998</v>
      </c>
      <c r="K12" s="21">
        <f t="shared" si="7"/>
        <v>7.9828770000000011</v>
      </c>
      <c r="L12" s="21">
        <f t="shared" si="8"/>
        <v>1.289358</v>
      </c>
      <c r="M12" s="157">
        <f t="shared" si="9"/>
        <v>26.53</v>
      </c>
      <c r="N12" s="22"/>
      <c r="P12" s="37">
        <f t="shared" si="1"/>
        <v>11.068315999999999</v>
      </c>
      <c r="Q12" s="37">
        <f t="shared" si="2"/>
        <v>6.1894489999999998</v>
      </c>
      <c r="R12" s="37">
        <f t="shared" si="3"/>
        <v>7.9828770000000011</v>
      </c>
      <c r="S12" s="37">
        <f t="shared" si="4"/>
        <v>1.289358</v>
      </c>
      <c r="T12" s="37">
        <f t="shared" si="10"/>
        <v>26.53</v>
      </c>
    </row>
    <row r="13" spans="1:20">
      <c r="A13" s="8" t="s">
        <v>55</v>
      </c>
      <c r="B13" s="202">
        <v>26.53</v>
      </c>
      <c r="C13" s="202">
        <v>26.53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11.068315999999999</v>
      </c>
      <c r="J13" s="21">
        <f t="shared" si="6"/>
        <v>6.1894489999999998</v>
      </c>
      <c r="K13" s="21">
        <f t="shared" si="7"/>
        <v>7.9828770000000011</v>
      </c>
      <c r="L13" s="21">
        <f t="shared" si="8"/>
        <v>1.289358</v>
      </c>
      <c r="M13" s="157">
        <f t="shared" si="9"/>
        <v>26.53</v>
      </c>
      <c r="N13" s="22"/>
      <c r="P13" s="37">
        <f t="shared" si="1"/>
        <v>11.068315999999999</v>
      </c>
      <c r="Q13" s="37">
        <f t="shared" si="2"/>
        <v>6.1894489999999998</v>
      </c>
      <c r="R13" s="37">
        <f t="shared" si="3"/>
        <v>7.9828770000000011</v>
      </c>
      <c r="S13" s="37">
        <f t="shared" si="4"/>
        <v>1.289358</v>
      </c>
      <c r="T13" s="37">
        <f t="shared" si="10"/>
        <v>26.53</v>
      </c>
    </row>
    <row r="14" spans="1:20">
      <c r="A14" s="8" t="s">
        <v>56</v>
      </c>
      <c r="B14" s="202">
        <v>26.53</v>
      </c>
      <c r="C14" s="202">
        <v>26.53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11.068315999999999</v>
      </c>
      <c r="J14" s="21">
        <f t="shared" si="6"/>
        <v>6.1894489999999998</v>
      </c>
      <c r="K14" s="21">
        <f t="shared" si="7"/>
        <v>7.9828770000000011</v>
      </c>
      <c r="L14" s="21">
        <f t="shared" si="8"/>
        <v>1.289358</v>
      </c>
      <c r="M14" s="157">
        <f t="shared" si="9"/>
        <v>26.53</v>
      </c>
      <c r="N14" s="22"/>
      <c r="P14" s="37">
        <f t="shared" si="1"/>
        <v>11.068315999999999</v>
      </c>
      <c r="Q14" s="37">
        <f t="shared" si="2"/>
        <v>6.1894489999999998</v>
      </c>
      <c r="R14" s="37">
        <f t="shared" si="3"/>
        <v>7.9828770000000011</v>
      </c>
      <c r="S14" s="37">
        <f t="shared" si="4"/>
        <v>1.289358</v>
      </c>
      <c r="T14" s="37">
        <f t="shared" si="10"/>
        <v>26.53</v>
      </c>
    </row>
    <row r="15" spans="1:20">
      <c r="A15" s="8" t="s">
        <v>57</v>
      </c>
      <c r="B15" s="202">
        <v>26.53</v>
      </c>
      <c r="C15" s="202">
        <v>26.53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11.068315999999999</v>
      </c>
      <c r="J15" s="21">
        <f t="shared" si="6"/>
        <v>6.1894489999999998</v>
      </c>
      <c r="K15" s="21">
        <f t="shared" si="7"/>
        <v>7.9828770000000011</v>
      </c>
      <c r="L15" s="21">
        <f t="shared" si="8"/>
        <v>1.289358</v>
      </c>
      <c r="M15" s="157">
        <f t="shared" si="9"/>
        <v>26.53</v>
      </c>
      <c r="N15" s="22"/>
      <c r="P15" s="37">
        <f t="shared" si="1"/>
        <v>11.068315999999999</v>
      </c>
      <c r="Q15" s="37">
        <f t="shared" si="2"/>
        <v>6.1894489999999998</v>
      </c>
      <c r="R15" s="37">
        <f t="shared" si="3"/>
        <v>7.9828770000000011</v>
      </c>
      <c r="S15" s="37">
        <f t="shared" si="4"/>
        <v>1.289358</v>
      </c>
      <c r="T15" s="37">
        <f t="shared" si="10"/>
        <v>26.53</v>
      </c>
    </row>
    <row r="16" spans="1:20">
      <c r="A16" s="8" t="s">
        <v>58</v>
      </c>
      <c r="B16" s="202">
        <v>26.53</v>
      </c>
      <c r="C16" s="202">
        <v>26.53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11.068315999999999</v>
      </c>
      <c r="J16" s="21">
        <f t="shared" si="6"/>
        <v>6.1894489999999998</v>
      </c>
      <c r="K16" s="21">
        <f t="shared" si="7"/>
        <v>7.9828770000000011</v>
      </c>
      <c r="L16" s="21">
        <f t="shared" si="8"/>
        <v>1.289358</v>
      </c>
      <c r="M16" s="157">
        <f t="shared" si="9"/>
        <v>26.53</v>
      </c>
      <c r="N16" s="22"/>
      <c r="P16" s="37">
        <f t="shared" si="1"/>
        <v>11.068315999999999</v>
      </c>
      <c r="Q16" s="37">
        <f t="shared" si="2"/>
        <v>6.1894489999999998</v>
      </c>
      <c r="R16" s="37">
        <f t="shared" si="3"/>
        <v>7.9828770000000011</v>
      </c>
      <c r="S16" s="37">
        <f t="shared" si="4"/>
        <v>1.289358</v>
      </c>
      <c r="T16" s="37">
        <f t="shared" si="10"/>
        <v>26.53</v>
      </c>
    </row>
    <row r="17" spans="1:20">
      <c r="A17" s="8" t="s">
        <v>59</v>
      </c>
      <c r="B17" s="202">
        <v>26.53</v>
      </c>
      <c r="C17" s="202">
        <v>26.53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11.068315999999999</v>
      </c>
      <c r="J17" s="21">
        <f t="shared" si="6"/>
        <v>6.1894489999999998</v>
      </c>
      <c r="K17" s="21">
        <f t="shared" si="7"/>
        <v>7.9828770000000011</v>
      </c>
      <c r="L17" s="21">
        <f t="shared" si="8"/>
        <v>1.289358</v>
      </c>
      <c r="M17" s="157">
        <f t="shared" si="9"/>
        <v>26.53</v>
      </c>
      <c r="N17" s="22"/>
      <c r="P17" s="37">
        <f t="shared" si="1"/>
        <v>11.068315999999999</v>
      </c>
      <c r="Q17" s="37">
        <f t="shared" si="2"/>
        <v>6.1894489999999998</v>
      </c>
      <c r="R17" s="37">
        <f t="shared" si="3"/>
        <v>7.9828770000000011</v>
      </c>
      <c r="S17" s="37">
        <f t="shared" si="4"/>
        <v>1.289358</v>
      </c>
      <c r="T17" s="37">
        <f t="shared" si="10"/>
        <v>26.53</v>
      </c>
    </row>
    <row r="18" spans="1:20">
      <c r="A18" s="8" t="s">
        <v>60</v>
      </c>
      <c r="B18" s="202">
        <v>26.53</v>
      </c>
      <c r="C18" s="202">
        <v>26.53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11.068315999999999</v>
      </c>
      <c r="J18" s="21">
        <f t="shared" si="6"/>
        <v>6.1894489999999998</v>
      </c>
      <c r="K18" s="21">
        <f t="shared" si="7"/>
        <v>7.9828770000000011</v>
      </c>
      <c r="L18" s="21">
        <f t="shared" si="8"/>
        <v>1.289358</v>
      </c>
      <c r="M18" s="157">
        <f t="shared" si="9"/>
        <v>26.53</v>
      </c>
      <c r="N18" s="22"/>
      <c r="P18" s="37">
        <f t="shared" si="1"/>
        <v>11.068315999999999</v>
      </c>
      <c r="Q18" s="37">
        <f t="shared" si="2"/>
        <v>6.1894489999999998</v>
      </c>
      <c r="R18" s="37">
        <f t="shared" si="3"/>
        <v>7.9828770000000011</v>
      </c>
      <c r="S18" s="37">
        <f t="shared" si="4"/>
        <v>1.289358</v>
      </c>
      <c r="T18" s="37">
        <f t="shared" si="10"/>
        <v>26.53</v>
      </c>
    </row>
    <row r="19" spans="1:20">
      <c r="A19" s="8" t="s">
        <v>61</v>
      </c>
      <c r="B19" s="202">
        <v>26.53</v>
      </c>
      <c r="C19" s="202">
        <v>26.53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11.068315999999999</v>
      </c>
      <c r="J19" s="21">
        <f t="shared" si="6"/>
        <v>6.1894489999999998</v>
      </c>
      <c r="K19" s="21">
        <f t="shared" si="7"/>
        <v>7.9828770000000011</v>
      </c>
      <c r="L19" s="21">
        <f t="shared" si="8"/>
        <v>1.289358</v>
      </c>
      <c r="M19" s="157">
        <f t="shared" si="9"/>
        <v>26.53</v>
      </c>
      <c r="N19" s="22"/>
      <c r="P19" s="37">
        <f t="shared" si="1"/>
        <v>11.068315999999999</v>
      </c>
      <c r="Q19" s="37">
        <f t="shared" si="2"/>
        <v>6.1894489999999998</v>
      </c>
      <c r="R19" s="37">
        <f t="shared" si="3"/>
        <v>7.9828770000000011</v>
      </c>
      <c r="S19" s="37">
        <f t="shared" si="4"/>
        <v>1.289358</v>
      </c>
      <c r="T19" s="37">
        <f t="shared" si="10"/>
        <v>26.53</v>
      </c>
    </row>
    <row r="20" spans="1:20">
      <c r="A20" s="8" t="s">
        <v>62</v>
      </c>
      <c r="B20" s="202">
        <v>26.53</v>
      </c>
      <c r="C20" s="202">
        <v>26.53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11.068315999999999</v>
      </c>
      <c r="J20" s="21">
        <f t="shared" si="6"/>
        <v>6.1894489999999998</v>
      </c>
      <c r="K20" s="21">
        <f t="shared" si="7"/>
        <v>7.9828770000000011</v>
      </c>
      <c r="L20" s="21">
        <f t="shared" si="8"/>
        <v>1.289358</v>
      </c>
      <c r="M20" s="157">
        <f t="shared" si="9"/>
        <v>26.53</v>
      </c>
      <c r="N20" s="22"/>
      <c r="P20" s="37">
        <f t="shared" si="1"/>
        <v>11.068315999999999</v>
      </c>
      <c r="Q20" s="37">
        <f t="shared" si="2"/>
        <v>6.1894489999999998</v>
      </c>
      <c r="R20" s="37">
        <f t="shared" si="3"/>
        <v>7.9828770000000011</v>
      </c>
      <c r="S20" s="37">
        <f t="shared" si="4"/>
        <v>1.289358</v>
      </c>
      <c r="T20" s="37">
        <f t="shared" si="10"/>
        <v>26.53</v>
      </c>
    </row>
    <row r="21" spans="1:20">
      <c r="A21" s="8" t="s">
        <v>63</v>
      </c>
      <c r="B21" s="202">
        <v>26.53</v>
      </c>
      <c r="C21" s="202">
        <v>26.53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11.068315999999999</v>
      </c>
      <c r="J21" s="21">
        <f t="shared" si="6"/>
        <v>6.1894489999999998</v>
      </c>
      <c r="K21" s="21">
        <f t="shared" si="7"/>
        <v>7.9828770000000011</v>
      </c>
      <c r="L21" s="21">
        <f t="shared" si="8"/>
        <v>1.289358</v>
      </c>
      <c r="M21" s="157">
        <f t="shared" si="9"/>
        <v>26.53</v>
      </c>
      <c r="N21" s="22"/>
      <c r="P21" s="37">
        <f t="shared" si="1"/>
        <v>11.068315999999999</v>
      </c>
      <c r="Q21" s="37">
        <f t="shared" si="2"/>
        <v>6.1894489999999998</v>
      </c>
      <c r="R21" s="37">
        <f t="shared" si="3"/>
        <v>7.9828770000000011</v>
      </c>
      <c r="S21" s="37">
        <f t="shared" si="4"/>
        <v>1.289358</v>
      </c>
      <c r="T21" s="37">
        <f t="shared" si="10"/>
        <v>26.53</v>
      </c>
    </row>
    <row r="22" spans="1:20">
      <c r="A22" s="8" t="s">
        <v>64</v>
      </c>
      <c r="B22" s="202">
        <v>26.53</v>
      </c>
      <c r="C22" s="202">
        <v>26.53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11.068315999999999</v>
      </c>
      <c r="J22" s="21">
        <f t="shared" si="6"/>
        <v>6.1894489999999998</v>
      </c>
      <c r="K22" s="21">
        <f t="shared" si="7"/>
        <v>7.9828770000000011</v>
      </c>
      <c r="L22" s="21">
        <f t="shared" si="8"/>
        <v>1.289358</v>
      </c>
      <c r="M22" s="157">
        <f t="shared" si="9"/>
        <v>26.53</v>
      </c>
      <c r="N22" s="22"/>
      <c r="P22" s="37">
        <f t="shared" si="1"/>
        <v>11.068315999999999</v>
      </c>
      <c r="Q22" s="37">
        <f t="shared" si="2"/>
        <v>6.1894489999999998</v>
      </c>
      <c r="R22" s="37">
        <f t="shared" si="3"/>
        <v>7.9828770000000011</v>
      </c>
      <c r="S22" s="37">
        <f t="shared" si="4"/>
        <v>1.289358</v>
      </c>
      <c r="T22" s="37">
        <f t="shared" si="10"/>
        <v>26.53</v>
      </c>
    </row>
    <row r="23" spans="1:20">
      <c r="A23" s="8" t="s">
        <v>65</v>
      </c>
      <c r="B23" s="202">
        <v>26.53</v>
      </c>
      <c r="C23" s="202">
        <v>26.53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11.068315999999999</v>
      </c>
      <c r="J23" s="21">
        <f t="shared" si="6"/>
        <v>6.1894489999999998</v>
      </c>
      <c r="K23" s="21">
        <f t="shared" si="7"/>
        <v>7.9828770000000011</v>
      </c>
      <c r="L23" s="21">
        <f t="shared" si="8"/>
        <v>1.289358</v>
      </c>
      <c r="M23" s="157">
        <f t="shared" si="9"/>
        <v>26.53</v>
      </c>
      <c r="N23" s="22"/>
      <c r="P23" s="37">
        <f t="shared" si="1"/>
        <v>11.068315999999999</v>
      </c>
      <c r="Q23" s="37">
        <f t="shared" si="2"/>
        <v>6.1894489999999998</v>
      </c>
      <c r="R23" s="37">
        <f t="shared" si="3"/>
        <v>7.9828770000000011</v>
      </c>
      <c r="S23" s="37">
        <f t="shared" si="4"/>
        <v>1.289358</v>
      </c>
      <c r="T23" s="37">
        <f t="shared" si="10"/>
        <v>26.53</v>
      </c>
    </row>
    <row r="24" spans="1:20">
      <c r="A24" s="8" t="s">
        <v>66</v>
      </c>
      <c r="B24" s="202">
        <v>26.53</v>
      </c>
      <c r="C24" s="202">
        <v>26.53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11.068315999999999</v>
      </c>
      <c r="J24" s="21">
        <f t="shared" si="6"/>
        <v>6.1894489999999998</v>
      </c>
      <c r="K24" s="21">
        <f t="shared" si="7"/>
        <v>7.9828770000000011</v>
      </c>
      <c r="L24" s="21">
        <f t="shared" si="8"/>
        <v>1.289358</v>
      </c>
      <c r="M24" s="157">
        <f t="shared" si="9"/>
        <v>26.53</v>
      </c>
      <c r="N24" s="22"/>
      <c r="P24" s="37">
        <f t="shared" si="1"/>
        <v>11.068315999999999</v>
      </c>
      <c r="Q24" s="37">
        <f t="shared" si="2"/>
        <v>6.1894489999999998</v>
      </c>
      <c r="R24" s="37">
        <f t="shared" si="3"/>
        <v>7.9828770000000011</v>
      </c>
      <c r="S24" s="37">
        <f t="shared" si="4"/>
        <v>1.289358</v>
      </c>
      <c r="T24" s="37">
        <f t="shared" si="10"/>
        <v>26.53</v>
      </c>
    </row>
    <row r="25" spans="1:20">
      <c r="A25" s="8" t="s">
        <v>67</v>
      </c>
      <c r="B25" s="202">
        <v>26.53</v>
      </c>
      <c r="C25" s="202">
        <v>26.53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11.068315999999999</v>
      </c>
      <c r="J25" s="21">
        <f t="shared" si="6"/>
        <v>6.1894489999999998</v>
      </c>
      <c r="K25" s="21">
        <f t="shared" si="7"/>
        <v>7.9828770000000011</v>
      </c>
      <c r="L25" s="21">
        <f t="shared" si="8"/>
        <v>1.289358</v>
      </c>
      <c r="M25" s="157">
        <f t="shared" si="9"/>
        <v>26.53</v>
      </c>
      <c r="N25" s="22"/>
      <c r="P25" s="37">
        <f t="shared" si="1"/>
        <v>11.068315999999999</v>
      </c>
      <c r="Q25" s="37">
        <f t="shared" si="2"/>
        <v>6.1894489999999998</v>
      </c>
      <c r="R25" s="37">
        <f t="shared" si="3"/>
        <v>7.9828770000000011</v>
      </c>
      <c r="S25" s="37">
        <f t="shared" si="4"/>
        <v>1.289358</v>
      </c>
      <c r="T25" s="37">
        <f t="shared" si="10"/>
        <v>26.53</v>
      </c>
    </row>
    <row r="26" spans="1:20">
      <c r="A26" s="8" t="s">
        <v>68</v>
      </c>
      <c r="B26" s="202">
        <v>26.53</v>
      </c>
      <c r="C26" s="202">
        <v>26.53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11.068315999999999</v>
      </c>
      <c r="J26" s="21">
        <f t="shared" si="6"/>
        <v>6.1894489999999998</v>
      </c>
      <c r="K26" s="21">
        <f t="shared" si="7"/>
        <v>7.9828770000000011</v>
      </c>
      <c r="L26" s="21">
        <f t="shared" si="8"/>
        <v>1.289358</v>
      </c>
      <c r="M26" s="157">
        <f t="shared" si="9"/>
        <v>26.53</v>
      </c>
      <c r="N26" s="22"/>
      <c r="P26" s="37">
        <f t="shared" si="1"/>
        <v>11.068315999999999</v>
      </c>
      <c r="Q26" s="37">
        <f t="shared" si="2"/>
        <v>6.1894489999999998</v>
      </c>
      <c r="R26" s="37">
        <f t="shared" si="3"/>
        <v>7.9828770000000011</v>
      </c>
      <c r="S26" s="37">
        <f t="shared" si="4"/>
        <v>1.289358</v>
      </c>
      <c r="T26" s="37">
        <f t="shared" si="10"/>
        <v>26.53</v>
      </c>
    </row>
    <row r="27" spans="1:20">
      <c r="A27" s="8" t="s">
        <v>69</v>
      </c>
      <c r="B27" s="202">
        <v>26.53</v>
      </c>
      <c r="C27" s="202">
        <v>26.53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11.068315999999999</v>
      </c>
      <c r="J27" s="21">
        <f t="shared" si="6"/>
        <v>6.1894489999999998</v>
      </c>
      <c r="K27" s="21">
        <f t="shared" si="7"/>
        <v>7.9828770000000011</v>
      </c>
      <c r="L27" s="21">
        <f t="shared" si="8"/>
        <v>1.289358</v>
      </c>
      <c r="M27" s="157">
        <f t="shared" si="9"/>
        <v>26.53</v>
      </c>
      <c r="N27" s="22"/>
      <c r="P27" s="37">
        <f t="shared" si="1"/>
        <v>11.068315999999999</v>
      </c>
      <c r="Q27" s="37">
        <f t="shared" si="2"/>
        <v>6.1894489999999998</v>
      </c>
      <c r="R27" s="37">
        <f t="shared" si="3"/>
        <v>7.9828770000000011</v>
      </c>
      <c r="S27" s="37">
        <f t="shared" si="4"/>
        <v>1.289358</v>
      </c>
      <c r="T27" s="37">
        <f t="shared" si="10"/>
        <v>26.53</v>
      </c>
    </row>
    <row r="28" spans="1:20">
      <c r="A28" s="8" t="s">
        <v>70</v>
      </c>
      <c r="B28" s="202">
        <v>26.53</v>
      </c>
      <c r="C28" s="202">
        <v>26.53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11.068315999999999</v>
      </c>
      <c r="J28" s="21">
        <f t="shared" si="6"/>
        <v>6.1894489999999998</v>
      </c>
      <c r="K28" s="21">
        <f t="shared" si="7"/>
        <v>7.9828770000000011</v>
      </c>
      <c r="L28" s="21">
        <f t="shared" si="8"/>
        <v>1.289358</v>
      </c>
      <c r="M28" s="157">
        <f t="shared" si="9"/>
        <v>26.53</v>
      </c>
      <c r="N28" s="22"/>
      <c r="P28" s="37">
        <f t="shared" si="1"/>
        <v>11.068315999999999</v>
      </c>
      <c r="Q28" s="37">
        <f t="shared" si="2"/>
        <v>6.1894489999999998</v>
      </c>
      <c r="R28" s="37">
        <f t="shared" si="3"/>
        <v>7.9828770000000011</v>
      </c>
      <c r="S28" s="37">
        <f t="shared" si="4"/>
        <v>1.289358</v>
      </c>
      <c r="T28" s="37">
        <f t="shared" si="10"/>
        <v>26.53</v>
      </c>
    </row>
    <row r="29" spans="1:20">
      <c r="A29" s="8" t="s">
        <v>71</v>
      </c>
      <c r="B29" s="202">
        <v>26.53</v>
      </c>
      <c r="C29" s="202">
        <v>26.53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11.068315999999999</v>
      </c>
      <c r="J29" s="21">
        <f t="shared" si="6"/>
        <v>6.1894489999999998</v>
      </c>
      <c r="K29" s="21">
        <f t="shared" si="7"/>
        <v>7.9828770000000011</v>
      </c>
      <c r="L29" s="21">
        <f t="shared" si="8"/>
        <v>1.289358</v>
      </c>
      <c r="M29" s="157">
        <f t="shared" si="9"/>
        <v>26.53</v>
      </c>
      <c r="N29" s="22"/>
      <c r="P29" s="37">
        <f t="shared" si="1"/>
        <v>11.068315999999999</v>
      </c>
      <c r="Q29" s="37">
        <f t="shared" si="2"/>
        <v>6.1894489999999998</v>
      </c>
      <c r="R29" s="37">
        <f t="shared" si="3"/>
        <v>7.9828770000000011</v>
      </c>
      <c r="S29" s="37">
        <f t="shared" si="4"/>
        <v>1.289358</v>
      </c>
      <c r="T29" s="37">
        <f t="shared" si="10"/>
        <v>26.53</v>
      </c>
    </row>
    <row r="30" spans="1:20">
      <c r="A30" s="8" t="s">
        <v>72</v>
      </c>
      <c r="B30" s="202">
        <v>26.53</v>
      </c>
      <c r="C30" s="202">
        <v>26.53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11.068315999999999</v>
      </c>
      <c r="J30" s="21">
        <f t="shared" si="6"/>
        <v>6.1894489999999998</v>
      </c>
      <c r="K30" s="21">
        <f t="shared" si="7"/>
        <v>7.9828770000000011</v>
      </c>
      <c r="L30" s="21">
        <f t="shared" si="8"/>
        <v>1.289358</v>
      </c>
      <c r="M30" s="157">
        <f t="shared" si="9"/>
        <v>26.53</v>
      </c>
      <c r="N30" s="22"/>
      <c r="P30" s="37">
        <f t="shared" si="1"/>
        <v>11.068315999999999</v>
      </c>
      <c r="Q30" s="37">
        <f t="shared" si="2"/>
        <v>6.1894489999999998</v>
      </c>
      <c r="R30" s="37">
        <f t="shared" si="3"/>
        <v>7.9828770000000011</v>
      </c>
      <c r="S30" s="37">
        <f t="shared" si="4"/>
        <v>1.289358</v>
      </c>
      <c r="T30" s="37">
        <f t="shared" si="10"/>
        <v>26.53</v>
      </c>
    </row>
    <row r="31" spans="1:20">
      <c r="A31" s="8" t="s">
        <v>73</v>
      </c>
      <c r="B31" s="202">
        <v>26.53</v>
      </c>
      <c r="C31" s="202">
        <v>26.53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11.068315999999999</v>
      </c>
      <c r="J31" s="21">
        <f t="shared" si="6"/>
        <v>6.1894489999999998</v>
      </c>
      <c r="K31" s="21">
        <f t="shared" si="7"/>
        <v>7.9828770000000011</v>
      </c>
      <c r="L31" s="21">
        <f t="shared" si="8"/>
        <v>1.289358</v>
      </c>
      <c r="M31" s="157">
        <f t="shared" si="9"/>
        <v>26.53</v>
      </c>
      <c r="N31" s="22"/>
      <c r="P31" s="37">
        <f t="shared" si="1"/>
        <v>11.068315999999999</v>
      </c>
      <c r="Q31" s="37">
        <f t="shared" si="2"/>
        <v>6.1894489999999998</v>
      </c>
      <c r="R31" s="37">
        <f t="shared" si="3"/>
        <v>7.9828770000000011</v>
      </c>
      <c r="S31" s="37">
        <f t="shared" si="4"/>
        <v>1.289358</v>
      </c>
      <c r="T31" s="37">
        <f t="shared" si="10"/>
        <v>26.53</v>
      </c>
    </row>
    <row r="32" spans="1:20">
      <c r="A32" s="8" t="s">
        <v>74</v>
      </c>
      <c r="B32" s="202">
        <v>26.53</v>
      </c>
      <c r="C32" s="202">
        <v>26.53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11.068315999999999</v>
      </c>
      <c r="J32" s="21">
        <f t="shared" si="6"/>
        <v>6.1894489999999998</v>
      </c>
      <c r="K32" s="21">
        <f t="shared" si="7"/>
        <v>7.9828770000000011</v>
      </c>
      <c r="L32" s="21">
        <f t="shared" si="8"/>
        <v>1.289358</v>
      </c>
      <c r="M32" s="157">
        <f t="shared" si="9"/>
        <v>26.53</v>
      </c>
      <c r="N32" s="22"/>
      <c r="P32" s="37">
        <f t="shared" si="1"/>
        <v>11.068315999999999</v>
      </c>
      <c r="Q32" s="37">
        <f t="shared" si="2"/>
        <v>6.1894489999999998</v>
      </c>
      <c r="R32" s="37">
        <f t="shared" si="3"/>
        <v>7.9828770000000011</v>
      </c>
      <c r="S32" s="37">
        <f t="shared" si="4"/>
        <v>1.289358</v>
      </c>
      <c r="T32" s="37">
        <f t="shared" si="10"/>
        <v>26.53</v>
      </c>
    </row>
    <row r="33" spans="1:20">
      <c r="A33" s="8" t="s">
        <v>75</v>
      </c>
      <c r="B33" s="202">
        <v>26.53</v>
      </c>
      <c r="C33" s="202">
        <v>26.53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11.068315999999999</v>
      </c>
      <c r="J33" s="21">
        <f t="shared" si="6"/>
        <v>6.1894489999999998</v>
      </c>
      <c r="K33" s="21">
        <f t="shared" si="7"/>
        <v>7.9828770000000011</v>
      </c>
      <c r="L33" s="21">
        <f t="shared" si="8"/>
        <v>1.289358</v>
      </c>
      <c r="M33" s="157">
        <f t="shared" si="9"/>
        <v>26.53</v>
      </c>
      <c r="N33" s="22"/>
      <c r="P33" s="37">
        <f t="shared" si="1"/>
        <v>11.068315999999999</v>
      </c>
      <c r="Q33" s="37">
        <f t="shared" si="2"/>
        <v>6.1894489999999998</v>
      </c>
      <c r="R33" s="37">
        <f t="shared" si="3"/>
        <v>7.9828770000000011</v>
      </c>
      <c r="S33" s="37">
        <f t="shared" si="4"/>
        <v>1.289358</v>
      </c>
      <c r="T33" s="37">
        <f t="shared" si="10"/>
        <v>26.53</v>
      </c>
    </row>
    <row r="34" spans="1:20">
      <c r="A34" s="8" t="s">
        <v>76</v>
      </c>
      <c r="B34" s="202">
        <v>26.53</v>
      </c>
      <c r="C34" s="202">
        <v>26.53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11.068315999999999</v>
      </c>
      <c r="J34" s="21">
        <f t="shared" si="6"/>
        <v>6.1894489999999998</v>
      </c>
      <c r="K34" s="21">
        <f t="shared" si="7"/>
        <v>7.9828770000000011</v>
      </c>
      <c r="L34" s="21">
        <f t="shared" si="8"/>
        <v>1.289358</v>
      </c>
      <c r="M34" s="157">
        <f t="shared" si="9"/>
        <v>26.53</v>
      </c>
      <c r="N34" s="22"/>
      <c r="P34" s="37">
        <f t="shared" si="1"/>
        <v>11.068315999999999</v>
      </c>
      <c r="Q34" s="37">
        <f t="shared" si="2"/>
        <v>6.1894489999999998</v>
      </c>
      <c r="R34" s="37">
        <f t="shared" si="3"/>
        <v>7.9828770000000011</v>
      </c>
      <c r="S34" s="37">
        <f t="shared" si="4"/>
        <v>1.289358</v>
      </c>
      <c r="T34" s="37">
        <f t="shared" si="10"/>
        <v>26.53</v>
      </c>
    </row>
    <row r="35" spans="1:20">
      <c r="A35" s="8" t="s">
        <v>77</v>
      </c>
      <c r="B35" s="202">
        <v>26.53</v>
      </c>
      <c r="C35" s="202">
        <v>26.53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11.068315999999999</v>
      </c>
      <c r="J35" s="21">
        <f t="shared" si="6"/>
        <v>6.1894489999999998</v>
      </c>
      <c r="K35" s="21">
        <f t="shared" si="7"/>
        <v>7.9828770000000011</v>
      </c>
      <c r="L35" s="21">
        <f t="shared" si="8"/>
        <v>1.289358</v>
      </c>
      <c r="M35" s="157">
        <f t="shared" si="9"/>
        <v>26.53</v>
      </c>
      <c r="N35" s="22"/>
      <c r="P35" s="37">
        <f t="shared" ref="P35:P66" si="12">I35</f>
        <v>11.068315999999999</v>
      </c>
      <c r="Q35" s="37">
        <f t="shared" ref="Q35:Q66" si="13">J35</f>
        <v>6.1894489999999998</v>
      </c>
      <c r="R35" s="37">
        <f t="shared" ref="R35:R66" si="14">K35</f>
        <v>7.9828770000000011</v>
      </c>
      <c r="S35" s="37">
        <f t="shared" ref="S35:S66" si="15">L35</f>
        <v>1.289358</v>
      </c>
      <c r="T35" s="37">
        <f t="shared" si="10"/>
        <v>26.53</v>
      </c>
    </row>
    <row r="36" spans="1:20">
      <c r="A36" s="8" t="s">
        <v>78</v>
      </c>
      <c r="B36" s="202">
        <v>26.53</v>
      </c>
      <c r="C36" s="202">
        <v>26.53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11.068315999999999</v>
      </c>
      <c r="J36" s="21">
        <f t="shared" si="6"/>
        <v>6.1894489999999998</v>
      </c>
      <c r="K36" s="21">
        <f t="shared" si="7"/>
        <v>7.9828770000000011</v>
      </c>
      <c r="L36" s="21">
        <f t="shared" si="8"/>
        <v>1.289358</v>
      </c>
      <c r="M36" s="157">
        <f t="shared" si="9"/>
        <v>26.53</v>
      </c>
      <c r="N36" s="22"/>
      <c r="P36" s="37">
        <f t="shared" si="12"/>
        <v>11.068315999999999</v>
      </c>
      <c r="Q36" s="37">
        <f t="shared" si="13"/>
        <v>6.1894489999999998</v>
      </c>
      <c r="R36" s="37">
        <f t="shared" si="14"/>
        <v>7.9828770000000011</v>
      </c>
      <c r="S36" s="37">
        <f t="shared" si="15"/>
        <v>1.289358</v>
      </c>
      <c r="T36" s="37">
        <f t="shared" si="10"/>
        <v>26.53</v>
      </c>
    </row>
    <row r="37" spans="1:20">
      <c r="A37" s="8" t="s">
        <v>79</v>
      </c>
      <c r="B37" s="202">
        <v>26.53</v>
      </c>
      <c r="C37" s="202">
        <v>26.53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11.068315999999999</v>
      </c>
      <c r="J37" s="21">
        <f t="shared" si="6"/>
        <v>6.1894489999999998</v>
      </c>
      <c r="K37" s="21">
        <f t="shared" si="7"/>
        <v>7.9828770000000011</v>
      </c>
      <c r="L37" s="21">
        <f t="shared" si="8"/>
        <v>1.289358</v>
      </c>
      <c r="M37" s="157">
        <f t="shared" si="9"/>
        <v>26.53</v>
      </c>
      <c r="N37" s="22"/>
      <c r="P37" s="37">
        <f t="shared" si="12"/>
        <v>11.068315999999999</v>
      </c>
      <c r="Q37" s="37">
        <f t="shared" si="13"/>
        <v>6.1894489999999998</v>
      </c>
      <c r="R37" s="37">
        <f t="shared" si="14"/>
        <v>7.9828770000000011</v>
      </c>
      <c r="S37" s="37">
        <f t="shared" si="15"/>
        <v>1.289358</v>
      </c>
      <c r="T37" s="37">
        <f t="shared" si="10"/>
        <v>26.53</v>
      </c>
    </row>
    <row r="38" spans="1:20">
      <c r="A38" s="8" t="s">
        <v>80</v>
      </c>
      <c r="B38" s="202">
        <v>26.53</v>
      </c>
      <c r="C38" s="202">
        <v>26.53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11.068315999999999</v>
      </c>
      <c r="J38" s="21">
        <f t="shared" si="6"/>
        <v>6.1894489999999998</v>
      </c>
      <c r="K38" s="21">
        <f t="shared" si="7"/>
        <v>7.9828770000000011</v>
      </c>
      <c r="L38" s="21">
        <f t="shared" si="8"/>
        <v>1.289358</v>
      </c>
      <c r="M38" s="157">
        <f t="shared" si="9"/>
        <v>26.53</v>
      </c>
      <c r="N38" s="22"/>
      <c r="P38" s="37">
        <f t="shared" si="12"/>
        <v>11.068315999999999</v>
      </c>
      <c r="Q38" s="37">
        <f t="shared" si="13"/>
        <v>6.1894489999999998</v>
      </c>
      <c r="R38" s="37">
        <f t="shared" si="14"/>
        <v>7.9828770000000011</v>
      </c>
      <c r="S38" s="37">
        <f t="shared" si="15"/>
        <v>1.289358</v>
      </c>
      <c r="T38" s="37">
        <f t="shared" si="10"/>
        <v>26.53</v>
      </c>
    </row>
    <row r="39" spans="1:20">
      <c r="A39" s="8" t="s">
        <v>81</v>
      </c>
      <c r="B39" s="202">
        <v>26.25</v>
      </c>
      <c r="C39" s="202">
        <v>26.25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10.951499999999999</v>
      </c>
      <c r="J39" s="21">
        <f t="shared" si="6"/>
        <v>6.1241249999999994</v>
      </c>
      <c r="K39" s="21">
        <f t="shared" si="7"/>
        <v>7.8986249999999991</v>
      </c>
      <c r="L39" s="21">
        <f t="shared" si="8"/>
        <v>1.2757499999999999</v>
      </c>
      <c r="M39" s="157">
        <f t="shared" si="9"/>
        <v>26.249999999999996</v>
      </c>
      <c r="N39" s="22"/>
      <c r="P39" s="37">
        <f t="shared" si="12"/>
        <v>10.951499999999999</v>
      </c>
      <c r="Q39" s="37">
        <f t="shared" si="13"/>
        <v>6.1241249999999994</v>
      </c>
      <c r="R39" s="37">
        <f t="shared" si="14"/>
        <v>7.8986249999999991</v>
      </c>
      <c r="S39" s="37">
        <f t="shared" si="15"/>
        <v>1.2757499999999999</v>
      </c>
      <c r="T39" s="37">
        <f t="shared" si="10"/>
        <v>26.249999999999996</v>
      </c>
    </row>
    <row r="40" spans="1:20">
      <c r="A40" s="8" t="s">
        <v>82</v>
      </c>
      <c r="B40" s="202">
        <v>26.25</v>
      </c>
      <c r="C40" s="202">
        <v>26.25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10.951499999999999</v>
      </c>
      <c r="J40" s="21">
        <f t="shared" si="6"/>
        <v>6.1241249999999994</v>
      </c>
      <c r="K40" s="21">
        <f t="shared" si="7"/>
        <v>7.8986249999999991</v>
      </c>
      <c r="L40" s="21">
        <f t="shared" si="8"/>
        <v>1.2757499999999999</v>
      </c>
      <c r="M40" s="157">
        <f t="shared" si="9"/>
        <v>26.249999999999996</v>
      </c>
      <c r="N40" s="22"/>
      <c r="P40" s="37">
        <f t="shared" si="12"/>
        <v>10.951499999999999</v>
      </c>
      <c r="Q40" s="37">
        <f t="shared" si="13"/>
        <v>6.1241249999999994</v>
      </c>
      <c r="R40" s="37">
        <f t="shared" si="14"/>
        <v>7.8986249999999991</v>
      </c>
      <c r="S40" s="37">
        <f t="shared" si="15"/>
        <v>1.2757499999999999</v>
      </c>
      <c r="T40" s="37">
        <f t="shared" si="10"/>
        <v>26.249999999999996</v>
      </c>
    </row>
    <row r="41" spans="1:20">
      <c r="A41" s="8" t="s">
        <v>83</v>
      </c>
      <c r="B41" s="202">
        <v>26.25</v>
      </c>
      <c r="C41" s="202">
        <v>26.25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10.951499999999999</v>
      </c>
      <c r="J41" s="21">
        <f t="shared" si="6"/>
        <v>6.1241249999999994</v>
      </c>
      <c r="K41" s="21">
        <f t="shared" si="7"/>
        <v>7.8986249999999991</v>
      </c>
      <c r="L41" s="21">
        <f t="shared" si="8"/>
        <v>1.2757499999999999</v>
      </c>
      <c r="M41" s="157">
        <f t="shared" si="9"/>
        <v>26.249999999999996</v>
      </c>
      <c r="N41" s="22"/>
      <c r="P41" s="37">
        <f t="shared" si="12"/>
        <v>10.951499999999999</v>
      </c>
      <c r="Q41" s="37">
        <f t="shared" si="13"/>
        <v>6.1241249999999994</v>
      </c>
      <c r="R41" s="37">
        <f t="shared" si="14"/>
        <v>7.8986249999999991</v>
      </c>
      <c r="S41" s="37">
        <f t="shared" si="15"/>
        <v>1.2757499999999999</v>
      </c>
      <c r="T41" s="37">
        <f t="shared" si="10"/>
        <v>26.249999999999996</v>
      </c>
    </row>
    <row r="42" spans="1:20">
      <c r="A42" s="8" t="s">
        <v>84</v>
      </c>
      <c r="B42" s="202">
        <v>26.25</v>
      </c>
      <c r="C42" s="202">
        <v>26.25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10.951499999999999</v>
      </c>
      <c r="J42" s="21">
        <f t="shared" si="6"/>
        <v>6.1241249999999994</v>
      </c>
      <c r="K42" s="21">
        <f t="shared" si="7"/>
        <v>7.8986249999999991</v>
      </c>
      <c r="L42" s="21">
        <f t="shared" si="8"/>
        <v>1.2757499999999999</v>
      </c>
      <c r="M42" s="157">
        <f t="shared" si="9"/>
        <v>26.249999999999996</v>
      </c>
      <c r="N42" s="22"/>
      <c r="P42" s="37">
        <f t="shared" si="12"/>
        <v>10.951499999999999</v>
      </c>
      <c r="Q42" s="37">
        <f t="shared" si="13"/>
        <v>6.1241249999999994</v>
      </c>
      <c r="R42" s="37">
        <f t="shared" si="14"/>
        <v>7.8986249999999991</v>
      </c>
      <c r="S42" s="37">
        <f t="shared" si="15"/>
        <v>1.2757499999999999</v>
      </c>
      <c r="T42" s="37">
        <f t="shared" si="10"/>
        <v>26.249999999999996</v>
      </c>
    </row>
    <row r="43" spans="1:20">
      <c r="A43" s="8" t="s">
        <v>85</v>
      </c>
      <c r="B43" s="202">
        <v>26.25</v>
      </c>
      <c r="C43" s="202">
        <v>26.25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10.951499999999999</v>
      </c>
      <c r="J43" s="21">
        <f t="shared" si="6"/>
        <v>6.1241249999999994</v>
      </c>
      <c r="K43" s="21">
        <f t="shared" si="7"/>
        <v>7.8986249999999991</v>
      </c>
      <c r="L43" s="21">
        <f t="shared" si="8"/>
        <v>1.2757499999999999</v>
      </c>
      <c r="M43" s="157">
        <f t="shared" si="9"/>
        <v>26.249999999999996</v>
      </c>
      <c r="N43" s="22"/>
      <c r="P43" s="37">
        <f t="shared" si="12"/>
        <v>10.951499999999999</v>
      </c>
      <c r="Q43" s="37">
        <f t="shared" si="13"/>
        <v>6.1241249999999994</v>
      </c>
      <c r="R43" s="37">
        <f t="shared" si="14"/>
        <v>7.8986249999999991</v>
      </c>
      <c r="S43" s="37">
        <f t="shared" si="15"/>
        <v>1.2757499999999999</v>
      </c>
      <c r="T43" s="37">
        <f t="shared" si="10"/>
        <v>26.249999999999996</v>
      </c>
    </row>
    <row r="44" spans="1:20">
      <c r="A44" s="8" t="s">
        <v>86</v>
      </c>
      <c r="B44" s="202">
        <v>26.25</v>
      </c>
      <c r="C44" s="202">
        <v>26.25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10.951499999999999</v>
      </c>
      <c r="J44" s="21">
        <f t="shared" si="6"/>
        <v>6.1241249999999994</v>
      </c>
      <c r="K44" s="21">
        <f t="shared" si="7"/>
        <v>7.8986249999999991</v>
      </c>
      <c r="L44" s="21">
        <f t="shared" si="8"/>
        <v>1.2757499999999999</v>
      </c>
      <c r="M44" s="157">
        <f t="shared" si="9"/>
        <v>26.249999999999996</v>
      </c>
      <c r="N44" s="22"/>
      <c r="P44" s="37">
        <f t="shared" si="12"/>
        <v>10.951499999999999</v>
      </c>
      <c r="Q44" s="37">
        <f t="shared" si="13"/>
        <v>6.1241249999999994</v>
      </c>
      <c r="R44" s="37">
        <f t="shared" si="14"/>
        <v>7.8986249999999991</v>
      </c>
      <c r="S44" s="37">
        <f t="shared" si="15"/>
        <v>1.2757499999999999</v>
      </c>
      <c r="T44" s="37">
        <f t="shared" si="10"/>
        <v>26.249999999999996</v>
      </c>
    </row>
    <row r="45" spans="1:20">
      <c r="A45" s="8" t="s">
        <v>87</v>
      </c>
      <c r="B45" s="202">
        <v>26.25</v>
      </c>
      <c r="C45" s="202">
        <v>26.25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10.951499999999999</v>
      </c>
      <c r="J45" s="21">
        <f t="shared" si="6"/>
        <v>6.1241249999999994</v>
      </c>
      <c r="K45" s="21">
        <f t="shared" si="7"/>
        <v>7.8986249999999991</v>
      </c>
      <c r="L45" s="21">
        <f t="shared" si="8"/>
        <v>1.2757499999999999</v>
      </c>
      <c r="M45" s="157">
        <f t="shared" si="9"/>
        <v>26.249999999999996</v>
      </c>
      <c r="N45" s="22"/>
      <c r="P45" s="37">
        <f t="shared" si="12"/>
        <v>10.951499999999999</v>
      </c>
      <c r="Q45" s="37">
        <f t="shared" si="13"/>
        <v>6.1241249999999994</v>
      </c>
      <c r="R45" s="37">
        <f t="shared" si="14"/>
        <v>7.8986249999999991</v>
      </c>
      <c r="S45" s="37">
        <f t="shared" si="15"/>
        <v>1.2757499999999999</v>
      </c>
      <c r="T45" s="37">
        <f t="shared" si="10"/>
        <v>26.249999999999996</v>
      </c>
    </row>
    <row r="46" spans="1:20">
      <c r="A46" s="8" t="s">
        <v>88</v>
      </c>
      <c r="B46" s="202">
        <v>26.25</v>
      </c>
      <c r="C46" s="202">
        <v>26.25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10.951499999999999</v>
      </c>
      <c r="J46" s="21">
        <f t="shared" si="6"/>
        <v>6.1241249999999994</v>
      </c>
      <c r="K46" s="21">
        <f t="shared" si="7"/>
        <v>7.8986249999999991</v>
      </c>
      <c r="L46" s="21">
        <f t="shared" si="8"/>
        <v>1.2757499999999999</v>
      </c>
      <c r="M46" s="157">
        <f t="shared" si="9"/>
        <v>26.249999999999996</v>
      </c>
      <c r="N46" s="22"/>
      <c r="P46" s="37">
        <f t="shared" si="12"/>
        <v>10.951499999999999</v>
      </c>
      <c r="Q46" s="37">
        <f t="shared" si="13"/>
        <v>6.1241249999999994</v>
      </c>
      <c r="R46" s="37">
        <f t="shared" si="14"/>
        <v>7.8986249999999991</v>
      </c>
      <c r="S46" s="37">
        <f t="shared" si="15"/>
        <v>1.2757499999999999</v>
      </c>
      <c r="T46" s="37">
        <f t="shared" si="10"/>
        <v>26.249999999999996</v>
      </c>
    </row>
    <row r="47" spans="1:20">
      <c r="A47" s="8" t="s">
        <v>89</v>
      </c>
      <c r="B47" s="202">
        <v>26.25</v>
      </c>
      <c r="C47" s="202">
        <v>26.25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10.951499999999999</v>
      </c>
      <c r="J47" s="21">
        <f t="shared" si="6"/>
        <v>6.1241249999999994</v>
      </c>
      <c r="K47" s="21">
        <f t="shared" si="7"/>
        <v>7.8986249999999991</v>
      </c>
      <c r="L47" s="21">
        <f t="shared" si="8"/>
        <v>1.2757499999999999</v>
      </c>
      <c r="M47" s="157">
        <f t="shared" si="9"/>
        <v>26.249999999999996</v>
      </c>
      <c r="N47" s="22"/>
      <c r="P47" s="37">
        <f t="shared" si="12"/>
        <v>10.951499999999999</v>
      </c>
      <c r="Q47" s="37">
        <f t="shared" si="13"/>
        <v>6.1241249999999994</v>
      </c>
      <c r="R47" s="37">
        <f t="shared" si="14"/>
        <v>7.8986249999999991</v>
      </c>
      <c r="S47" s="37">
        <f t="shared" si="15"/>
        <v>1.2757499999999999</v>
      </c>
      <c r="T47" s="37">
        <f t="shared" si="10"/>
        <v>26.249999999999996</v>
      </c>
    </row>
    <row r="48" spans="1:20">
      <c r="A48" s="8" t="s">
        <v>90</v>
      </c>
      <c r="B48" s="202">
        <v>26.25</v>
      </c>
      <c r="C48" s="202">
        <v>26.25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10.951499999999999</v>
      </c>
      <c r="J48" s="21">
        <f t="shared" si="6"/>
        <v>6.1241249999999994</v>
      </c>
      <c r="K48" s="21">
        <f t="shared" si="7"/>
        <v>7.8986249999999991</v>
      </c>
      <c r="L48" s="21">
        <f t="shared" si="8"/>
        <v>1.2757499999999999</v>
      </c>
      <c r="M48" s="157">
        <f t="shared" si="9"/>
        <v>26.249999999999996</v>
      </c>
      <c r="N48" s="22"/>
      <c r="P48" s="37">
        <f t="shared" si="12"/>
        <v>10.951499999999999</v>
      </c>
      <c r="Q48" s="37">
        <f t="shared" si="13"/>
        <v>6.1241249999999994</v>
      </c>
      <c r="R48" s="37">
        <f t="shared" si="14"/>
        <v>7.8986249999999991</v>
      </c>
      <c r="S48" s="37">
        <f t="shared" si="15"/>
        <v>1.2757499999999999</v>
      </c>
      <c r="T48" s="37">
        <f t="shared" si="10"/>
        <v>26.249999999999996</v>
      </c>
    </row>
    <row r="49" spans="1:20">
      <c r="A49" s="8" t="s">
        <v>91</v>
      </c>
      <c r="B49" s="202">
        <v>26.25</v>
      </c>
      <c r="C49" s="202">
        <v>26.25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10.951499999999999</v>
      </c>
      <c r="J49" s="21">
        <f t="shared" si="6"/>
        <v>6.1241249999999994</v>
      </c>
      <c r="K49" s="21">
        <f t="shared" si="7"/>
        <v>7.8986249999999991</v>
      </c>
      <c r="L49" s="21">
        <f t="shared" si="8"/>
        <v>1.2757499999999999</v>
      </c>
      <c r="M49" s="157">
        <f t="shared" si="9"/>
        <v>26.249999999999996</v>
      </c>
      <c r="N49" s="22"/>
      <c r="P49" s="37">
        <f t="shared" si="12"/>
        <v>10.951499999999999</v>
      </c>
      <c r="Q49" s="37">
        <f t="shared" si="13"/>
        <v>6.1241249999999994</v>
      </c>
      <c r="R49" s="37">
        <f t="shared" si="14"/>
        <v>7.8986249999999991</v>
      </c>
      <c r="S49" s="37">
        <f t="shared" si="15"/>
        <v>1.2757499999999999</v>
      </c>
      <c r="T49" s="37">
        <f t="shared" si="10"/>
        <v>26.249999999999996</v>
      </c>
    </row>
    <row r="50" spans="1:20">
      <c r="A50" s="8" t="s">
        <v>92</v>
      </c>
      <c r="B50" s="202">
        <v>26.25</v>
      </c>
      <c r="C50" s="202">
        <v>26.25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10.951499999999999</v>
      </c>
      <c r="J50" s="21">
        <f t="shared" si="6"/>
        <v>6.1241249999999994</v>
      </c>
      <c r="K50" s="21">
        <f t="shared" si="7"/>
        <v>7.8986249999999991</v>
      </c>
      <c r="L50" s="21">
        <f t="shared" si="8"/>
        <v>1.2757499999999999</v>
      </c>
      <c r="M50" s="157">
        <f t="shared" si="9"/>
        <v>26.249999999999996</v>
      </c>
      <c r="N50" s="22"/>
      <c r="P50" s="37">
        <f t="shared" si="12"/>
        <v>10.951499999999999</v>
      </c>
      <c r="Q50" s="37">
        <f t="shared" si="13"/>
        <v>6.1241249999999994</v>
      </c>
      <c r="R50" s="37">
        <f t="shared" si="14"/>
        <v>7.8986249999999991</v>
      </c>
      <c r="S50" s="37">
        <f t="shared" si="15"/>
        <v>1.2757499999999999</v>
      </c>
      <c r="T50" s="37">
        <f t="shared" si="10"/>
        <v>26.249999999999996</v>
      </c>
    </row>
    <row r="51" spans="1:20">
      <c r="A51" s="8" t="s">
        <v>93</v>
      </c>
      <c r="B51" s="202">
        <v>26.25</v>
      </c>
      <c r="C51" s="202">
        <v>26.25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10.951499999999999</v>
      </c>
      <c r="J51" s="21">
        <f t="shared" si="6"/>
        <v>6.1241249999999994</v>
      </c>
      <c r="K51" s="21">
        <f t="shared" si="7"/>
        <v>7.8986249999999991</v>
      </c>
      <c r="L51" s="21">
        <f t="shared" si="8"/>
        <v>1.2757499999999999</v>
      </c>
      <c r="M51" s="157">
        <f t="shared" si="9"/>
        <v>26.249999999999996</v>
      </c>
      <c r="N51" s="22"/>
      <c r="P51" s="37">
        <f t="shared" si="12"/>
        <v>10.951499999999999</v>
      </c>
      <c r="Q51" s="37">
        <f t="shared" si="13"/>
        <v>6.1241249999999994</v>
      </c>
      <c r="R51" s="37">
        <f t="shared" si="14"/>
        <v>7.8986249999999991</v>
      </c>
      <c r="S51" s="37">
        <f t="shared" si="15"/>
        <v>1.2757499999999999</v>
      </c>
      <c r="T51" s="37">
        <f t="shared" si="10"/>
        <v>26.249999999999996</v>
      </c>
    </row>
    <row r="52" spans="1:20">
      <c r="A52" s="8" t="s">
        <v>94</v>
      </c>
      <c r="B52" s="202">
        <v>26.25</v>
      </c>
      <c r="C52" s="202">
        <v>26.25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10.951499999999999</v>
      </c>
      <c r="J52" s="21">
        <f t="shared" si="6"/>
        <v>6.1241249999999994</v>
      </c>
      <c r="K52" s="21">
        <f t="shared" si="7"/>
        <v>7.8986249999999991</v>
      </c>
      <c r="L52" s="21">
        <f t="shared" si="8"/>
        <v>1.2757499999999999</v>
      </c>
      <c r="M52" s="157">
        <f t="shared" si="9"/>
        <v>26.249999999999996</v>
      </c>
      <c r="N52" s="22"/>
      <c r="P52" s="37">
        <f t="shared" si="12"/>
        <v>10.951499999999999</v>
      </c>
      <c r="Q52" s="37">
        <f t="shared" si="13"/>
        <v>6.1241249999999994</v>
      </c>
      <c r="R52" s="37">
        <f t="shared" si="14"/>
        <v>7.8986249999999991</v>
      </c>
      <c r="S52" s="37">
        <f t="shared" si="15"/>
        <v>1.2757499999999999</v>
      </c>
      <c r="T52" s="37">
        <f t="shared" si="10"/>
        <v>26.249999999999996</v>
      </c>
    </row>
    <row r="53" spans="1:20">
      <c r="A53" s="8" t="s">
        <v>95</v>
      </c>
      <c r="B53" s="202">
        <v>26.25</v>
      </c>
      <c r="C53" s="202">
        <v>26.25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10.951499999999999</v>
      </c>
      <c r="J53" s="21">
        <f t="shared" si="6"/>
        <v>6.1241249999999994</v>
      </c>
      <c r="K53" s="21">
        <f t="shared" si="7"/>
        <v>7.8986249999999991</v>
      </c>
      <c r="L53" s="21">
        <f t="shared" si="8"/>
        <v>1.2757499999999999</v>
      </c>
      <c r="M53" s="157">
        <f t="shared" si="9"/>
        <v>26.249999999999996</v>
      </c>
      <c r="N53" s="22"/>
      <c r="P53" s="37">
        <f t="shared" si="12"/>
        <v>10.951499999999999</v>
      </c>
      <c r="Q53" s="37">
        <f t="shared" si="13"/>
        <v>6.1241249999999994</v>
      </c>
      <c r="R53" s="37">
        <f t="shared" si="14"/>
        <v>7.8986249999999991</v>
      </c>
      <c r="S53" s="37">
        <f t="shared" si="15"/>
        <v>1.2757499999999999</v>
      </c>
      <c r="T53" s="37">
        <f t="shared" si="10"/>
        <v>26.249999999999996</v>
      </c>
    </row>
    <row r="54" spans="1:20">
      <c r="A54" s="8" t="s">
        <v>96</v>
      </c>
      <c r="B54" s="202">
        <v>26.25</v>
      </c>
      <c r="C54" s="202">
        <v>26.25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10.951499999999999</v>
      </c>
      <c r="J54" s="21">
        <f t="shared" si="6"/>
        <v>6.1241249999999994</v>
      </c>
      <c r="K54" s="21">
        <f t="shared" si="7"/>
        <v>7.8986249999999991</v>
      </c>
      <c r="L54" s="21">
        <f t="shared" si="8"/>
        <v>1.2757499999999999</v>
      </c>
      <c r="M54" s="157">
        <f t="shared" si="9"/>
        <v>26.249999999999996</v>
      </c>
      <c r="N54" s="22"/>
      <c r="P54" s="37">
        <f t="shared" si="12"/>
        <v>10.951499999999999</v>
      </c>
      <c r="Q54" s="37">
        <f t="shared" si="13"/>
        <v>6.1241249999999994</v>
      </c>
      <c r="R54" s="37">
        <f t="shared" si="14"/>
        <v>7.8986249999999991</v>
      </c>
      <c r="S54" s="37">
        <f t="shared" si="15"/>
        <v>1.2757499999999999</v>
      </c>
      <c r="T54" s="37">
        <f t="shared" si="10"/>
        <v>26.249999999999996</v>
      </c>
    </row>
    <row r="55" spans="1:20">
      <c r="A55" s="8" t="s">
        <v>97</v>
      </c>
      <c r="B55" s="202">
        <v>26.25</v>
      </c>
      <c r="C55" s="202">
        <v>26.25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10.951499999999999</v>
      </c>
      <c r="J55" s="21">
        <f t="shared" si="6"/>
        <v>6.1241249999999994</v>
      </c>
      <c r="K55" s="21">
        <f t="shared" si="7"/>
        <v>7.8986249999999991</v>
      </c>
      <c r="L55" s="21">
        <f t="shared" si="8"/>
        <v>1.2757499999999999</v>
      </c>
      <c r="M55" s="157">
        <f t="shared" si="9"/>
        <v>26.249999999999996</v>
      </c>
      <c r="N55" s="22"/>
      <c r="P55" s="37">
        <f t="shared" si="12"/>
        <v>10.951499999999999</v>
      </c>
      <c r="Q55" s="37">
        <f t="shared" si="13"/>
        <v>6.1241249999999994</v>
      </c>
      <c r="R55" s="37">
        <f t="shared" si="14"/>
        <v>7.8986249999999991</v>
      </c>
      <c r="S55" s="37">
        <f t="shared" si="15"/>
        <v>1.2757499999999999</v>
      </c>
      <c r="T55" s="37">
        <f t="shared" si="10"/>
        <v>26.249999999999996</v>
      </c>
    </row>
    <row r="56" spans="1:20">
      <c r="A56" s="8" t="s">
        <v>98</v>
      </c>
      <c r="B56" s="202">
        <v>26.25</v>
      </c>
      <c r="C56" s="202">
        <v>26.25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10.951499999999999</v>
      </c>
      <c r="J56" s="21">
        <f t="shared" si="6"/>
        <v>6.1241249999999994</v>
      </c>
      <c r="K56" s="21">
        <f t="shared" si="7"/>
        <v>7.8986249999999991</v>
      </c>
      <c r="L56" s="21">
        <f t="shared" si="8"/>
        <v>1.2757499999999999</v>
      </c>
      <c r="M56" s="157">
        <f t="shared" si="9"/>
        <v>26.249999999999996</v>
      </c>
      <c r="N56" s="22"/>
      <c r="P56" s="37">
        <f t="shared" si="12"/>
        <v>10.951499999999999</v>
      </c>
      <c r="Q56" s="37">
        <f t="shared" si="13"/>
        <v>6.1241249999999994</v>
      </c>
      <c r="R56" s="37">
        <f t="shared" si="14"/>
        <v>7.8986249999999991</v>
      </c>
      <c r="S56" s="37">
        <f t="shared" si="15"/>
        <v>1.2757499999999999</v>
      </c>
      <c r="T56" s="37">
        <f t="shared" si="10"/>
        <v>26.249999999999996</v>
      </c>
    </row>
    <row r="57" spans="1:20">
      <c r="A57" s="8" t="s">
        <v>99</v>
      </c>
      <c r="B57" s="202">
        <v>26.25</v>
      </c>
      <c r="C57" s="202">
        <v>26.25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10.951499999999999</v>
      </c>
      <c r="J57" s="21">
        <f t="shared" si="6"/>
        <v>6.1241249999999994</v>
      </c>
      <c r="K57" s="21">
        <f t="shared" si="7"/>
        <v>7.8986249999999991</v>
      </c>
      <c r="L57" s="21">
        <f t="shared" si="8"/>
        <v>1.2757499999999999</v>
      </c>
      <c r="M57" s="157">
        <f t="shared" si="9"/>
        <v>26.249999999999996</v>
      </c>
      <c r="N57" s="22"/>
      <c r="P57" s="37">
        <f t="shared" si="12"/>
        <v>10.951499999999999</v>
      </c>
      <c r="Q57" s="37">
        <f t="shared" si="13"/>
        <v>6.1241249999999994</v>
      </c>
      <c r="R57" s="37">
        <f t="shared" si="14"/>
        <v>7.8986249999999991</v>
      </c>
      <c r="S57" s="37">
        <f t="shared" si="15"/>
        <v>1.2757499999999999</v>
      </c>
      <c r="T57" s="37">
        <f t="shared" si="10"/>
        <v>26.249999999999996</v>
      </c>
    </row>
    <row r="58" spans="1:20">
      <c r="A58" s="8" t="s">
        <v>100</v>
      </c>
      <c r="B58" s="202">
        <v>26.25</v>
      </c>
      <c r="C58" s="202">
        <v>26.25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10.951499999999999</v>
      </c>
      <c r="J58" s="21">
        <f t="shared" si="6"/>
        <v>6.1241249999999994</v>
      </c>
      <c r="K58" s="21">
        <f t="shared" si="7"/>
        <v>7.8986249999999991</v>
      </c>
      <c r="L58" s="21">
        <f t="shared" si="8"/>
        <v>1.2757499999999999</v>
      </c>
      <c r="M58" s="157">
        <f t="shared" si="9"/>
        <v>26.249999999999996</v>
      </c>
      <c r="N58" s="22"/>
      <c r="P58" s="37">
        <f t="shared" si="12"/>
        <v>10.951499999999999</v>
      </c>
      <c r="Q58" s="37">
        <f t="shared" si="13"/>
        <v>6.1241249999999994</v>
      </c>
      <c r="R58" s="37">
        <f t="shared" si="14"/>
        <v>7.8986249999999991</v>
      </c>
      <c r="S58" s="37">
        <f t="shared" si="15"/>
        <v>1.2757499999999999</v>
      </c>
      <c r="T58" s="37">
        <f t="shared" si="10"/>
        <v>26.249999999999996</v>
      </c>
    </row>
    <row r="59" spans="1:20">
      <c r="A59" s="8" t="s">
        <v>101</v>
      </c>
      <c r="B59" s="202">
        <v>26.25</v>
      </c>
      <c r="C59" s="202">
        <v>26.25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10.951499999999999</v>
      </c>
      <c r="J59" s="21">
        <f t="shared" si="6"/>
        <v>6.1241249999999994</v>
      </c>
      <c r="K59" s="21">
        <f t="shared" si="7"/>
        <v>7.8986249999999991</v>
      </c>
      <c r="L59" s="21">
        <f t="shared" si="8"/>
        <v>1.2757499999999999</v>
      </c>
      <c r="M59" s="157">
        <f t="shared" si="9"/>
        <v>26.249999999999996</v>
      </c>
      <c r="N59" s="22"/>
      <c r="P59" s="37">
        <f t="shared" si="12"/>
        <v>10.951499999999999</v>
      </c>
      <c r="Q59" s="37">
        <f t="shared" si="13"/>
        <v>6.1241249999999994</v>
      </c>
      <c r="R59" s="37">
        <f t="shared" si="14"/>
        <v>7.8986249999999991</v>
      </c>
      <c r="S59" s="37">
        <f t="shared" si="15"/>
        <v>1.2757499999999999</v>
      </c>
      <c r="T59" s="37">
        <f t="shared" si="10"/>
        <v>26.249999999999996</v>
      </c>
    </row>
    <row r="60" spans="1:20">
      <c r="A60" s="8" t="s">
        <v>102</v>
      </c>
      <c r="B60" s="202">
        <v>26.25</v>
      </c>
      <c r="C60" s="202">
        <v>26.25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10.951499999999999</v>
      </c>
      <c r="J60" s="21">
        <f t="shared" si="6"/>
        <v>6.1241249999999994</v>
      </c>
      <c r="K60" s="21">
        <f t="shared" si="7"/>
        <v>7.8986249999999991</v>
      </c>
      <c r="L60" s="21">
        <f t="shared" si="8"/>
        <v>1.2757499999999999</v>
      </c>
      <c r="M60" s="157">
        <f t="shared" si="9"/>
        <v>26.249999999999996</v>
      </c>
      <c r="N60" s="22"/>
      <c r="P60" s="37">
        <f t="shared" si="12"/>
        <v>10.951499999999999</v>
      </c>
      <c r="Q60" s="37">
        <f t="shared" si="13"/>
        <v>6.1241249999999994</v>
      </c>
      <c r="R60" s="37">
        <f t="shared" si="14"/>
        <v>7.8986249999999991</v>
      </c>
      <c r="S60" s="37">
        <f t="shared" si="15"/>
        <v>1.2757499999999999</v>
      </c>
      <c r="T60" s="37">
        <f t="shared" si="10"/>
        <v>26.249999999999996</v>
      </c>
    </row>
    <row r="61" spans="1:20">
      <c r="A61" s="8" t="s">
        <v>103</v>
      </c>
      <c r="B61" s="202">
        <v>26.25</v>
      </c>
      <c r="C61" s="202">
        <v>26.25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10.951499999999999</v>
      </c>
      <c r="J61" s="21">
        <f t="shared" si="6"/>
        <v>6.1241249999999994</v>
      </c>
      <c r="K61" s="21">
        <f t="shared" si="7"/>
        <v>7.8986249999999991</v>
      </c>
      <c r="L61" s="21">
        <f t="shared" si="8"/>
        <v>1.2757499999999999</v>
      </c>
      <c r="M61" s="157">
        <f t="shared" si="9"/>
        <v>26.249999999999996</v>
      </c>
      <c r="N61" s="22"/>
      <c r="P61" s="37">
        <f t="shared" si="12"/>
        <v>10.951499999999999</v>
      </c>
      <c r="Q61" s="37">
        <f t="shared" si="13"/>
        <v>6.1241249999999994</v>
      </c>
      <c r="R61" s="37">
        <f t="shared" si="14"/>
        <v>7.8986249999999991</v>
      </c>
      <c r="S61" s="37">
        <f t="shared" si="15"/>
        <v>1.2757499999999999</v>
      </c>
      <c r="T61" s="37">
        <f t="shared" si="10"/>
        <v>26.249999999999996</v>
      </c>
    </row>
    <row r="62" spans="1:20">
      <c r="A62" s="8" t="s">
        <v>104</v>
      </c>
      <c r="B62" s="202">
        <v>26.25</v>
      </c>
      <c r="C62" s="202">
        <v>26.25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10.951499999999999</v>
      </c>
      <c r="J62" s="21">
        <f t="shared" si="6"/>
        <v>6.1241249999999994</v>
      </c>
      <c r="K62" s="21">
        <f t="shared" si="7"/>
        <v>7.8986249999999991</v>
      </c>
      <c r="L62" s="21">
        <f t="shared" si="8"/>
        <v>1.2757499999999999</v>
      </c>
      <c r="M62" s="157">
        <f t="shared" si="9"/>
        <v>26.249999999999996</v>
      </c>
      <c r="N62" s="22"/>
      <c r="P62" s="37">
        <f t="shared" si="12"/>
        <v>10.951499999999999</v>
      </c>
      <c r="Q62" s="37">
        <f t="shared" si="13"/>
        <v>6.1241249999999994</v>
      </c>
      <c r="R62" s="37">
        <f t="shared" si="14"/>
        <v>7.8986249999999991</v>
      </c>
      <c r="S62" s="37">
        <f t="shared" si="15"/>
        <v>1.2757499999999999</v>
      </c>
      <c r="T62" s="37">
        <f t="shared" si="10"/>
        <v>26.249999999999996</v>
      </c>
    </row>
    <row r="63" spans="1:20">
      <c r="A63" s="8" t="s">
        <v>105</v>
      </c>
      <c r="B63" s="202">
        <v>26.25</v>
      </c>
      <c r="C63" s="202">
        <v>26.25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10.951499999999999</v>
      </c>
      <c r="J63" s="21">
        <f t="shared" si="6"/>
        <v>6.1241249999999994</v>
      </c>
      <c r="K63" s="21">
        <f t="shared" si="7"/>
        <v>7.8986249999999991</v>
      </c>
      <c r="L63" s="21">
        <f t="shared" si="8"/>
        <v>1.2757499999999999</v>
      </c>
      <c r="M63" s="157">
        <f t="shared" si="9"/>
        <v>26.249999999999996</v>
      </c>
      <c r="N63" s="22"/>
      <c r="P63" s="37">
        <f t="shared" si="12"/>
        <v>10.951499999999999</v>
      </c>
      <c r="Q63" s="37">
        <f t="shared" si="13"/>
        <v>6.1241249999999994</v>
      </c>
      <c r="R63" s="37">
        <f t="shared" si="14"/>
        <v>7.8986249999999991</v>
      </c>
      <c r="S63" s="37">
        <f t="shared" si="15"/>
        <v>1.2757499999999999</v>
      </c>
      <c r="T63" s="37">
        <f t="shared" si="10"/>
        <v>26.249999999999996</v>
      </c>
    </row>
    <row r="64" spans="1:20">
      <c r="A64" s="8" t="s">
        <v>106</v>
      </c>
      <c r="B64" s="202">
        <v>26.25</v>
      </c>
      <c r="C64" s="202">
        <v>26.25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10.951499999999999</v>
      </c>
      <c r="J64" s="21">
        <f t="shared" si="6"/>
        <v>6.1241249999999994</v>
      </c>
      <c r="K64" s="21">
        <f t="shared" si="7"/>
        <v>7.8986249999999991</v>
      </c>
      <c r="L64" s="21">
        <f t="shared" si="8"/>
        <v>1.2757499999999999</v>
      </c>
      <c r="M64" s="157">
        <f t="shared" si="9"/>
        <v>26.249999999999996</v>
      </c>
      <c r="N64" s="22"/>
      <c r="P64" s="37">
        <f t="shared" si="12"/>
        <v>10.951499999999999</v>
      </c>
      <c r="Q64" s="37">
        <f t="shared" si="13"/>
        <v>6.1241249999999994</v>
      </c>
      <c r="R64" s="37">
        <f t="shared" si="14"/>
        <v>7.8986249999999991</v>
      </c>
      <c r="S64" s="37">
        <f t="shared" si="15"/>
        <v>1.2757499999999999</v>
      </c>
      <c r="T64" s="37">
        <f t="shared" si="10"/>
        <v>26.249999999999996</v>
      </c>
    </row>
    <row r="65" spans="1:20">
      <c r="A65" s="8" t="s">
        <v>107</v>
      </c>
      <c r="B65" s="202">
        <v>26.25</v>
      </c>
      <c r="C65" s="202">
        <v>26.25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10.951499999999999</v>
      </c>
      <c r="J65" s="21">
        <f t="shared" si="6"/>
        <v>6.1241249999999994</v>
      </c>
      <c r="K65" s="21">
        <f t="shared" si="7"/>
        <v>7.8986249999999991</v>
      </c>
      <c r="L65" s="21">
        <f t="shared" si="8"/>
        <v>1.2757499999999999</v>
      </c>
      <c r="M65" s="157">
        <f t="shared" si="9"/>
        <v>26.249999999999996</v>
      </c>
      <c r="N65" s="22"/>
      <c r="P65" s="37">
        <f t="shared" si="12"/>
        <v>10.951499999999999</v>
      </c>
      <c r="Q65" s="37">
        <f t="shared" si="13"/>
        <v>6.1241249999999994</v>
      </c>
      <c r="R65" s="37">
        <f t="shared" si="14"/>
        <v>7.8986249999999991</v>
      </c>
      <c r="S65" s="37">
        <f t="shared" si="15"/>
        <v>1.2757499999999999</v>
      </c>
      <c r="T65" s="37">
        <f t="shared" si="10"/>
        <v>26.249999999999996</v>
      </c>
    </row>
    <row r="66" spans="1:20">
      <c r="A66" s="8" t="s">
        <v>108</v>
      </c>
      <c r="B66" s="202">
        <v>26.25</v>
      </c>
      <c r="C66" s="202">
        <v>26.25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10.951499999999999</v>
      </c>
      <c r="J66" s="21">
        <f t="shared" si="6"/>
        <v>6.1241249999999994</v>
      </c>
      <c r="K66" s="21">
        <f t="shared" si="7"/>
        <v>7.8986249999999991</v>
      </c>
      <c r="L66" s="21">
        <f t="shared" si="8"/>
        <v>1.2757499999999999</v>
      </c>
      <c r="M66" s="157">
        <f t="shared" si="9"/>
        <v>26.249999999999996</v>
      </c>
      <c r="N66" s="22"/>
      <c r="P66" s="37">
        <f t="shared" si="12"/>
        <v>10.951499999999999</v>
      </c>
      <c r="Q66" s="37">
        <f t="shared" si="13"/>
        <v>6.1241249999999994</v>
      </c>
      <c r="R66" s="37">
        <f t="shared" si="14"/>
        <v>7.8986249999999991</v>
      </c>
      <c r="S66" s="37">
        <f t="shared" si="15"/>
        <v>1.2757499999999999</v>
      </c>
      <c r="T66" s="37">
        <f t="shared" si="10"/>
        <v>26.249999999999996</v>
      </c>
    </row>
    <row r="67" spans="1:20">
      <c r="A67" s="8" t="s">
        <v>109</v>
      </c>
      <c r="B67" s="202">
        <v>26.53</v>
      </c>
      <c r="C67" s="202">
        <v>26.53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11.068315999999999</v>
      </c>
      <c r="J67" s="21">
        <f t="shared" si="6"/>
        <v>6.1894489999999998</v>
      </c>
      <c r="K67" s="21">
        <f t="shared" si="7"/>
        <v>7.9828770000000011</v>
      </c>
      <c r="L67" s="21">
        <f t="shared" si="8"/>
        <v>1.289358</v>
      </c>
      <c r="M67" s="157">
        <f t="shared" si="9"/>
        <v>26.53</v>
      </c>
      <c r="N67" s="22"/>
      <c r="P67" s="37">
        <f t="shared" ref="P67:P98" si="17">I67</f>
        <v>11.068315999999999</v>
      </c>
      <c r="Q67" s="37">
        <f t="shared" ref="Q67:Q98" si="18">J67</f>
        <v>6.1894489999999998</v>
      </c>
      <c r="R67" s="37">
        <f t="shared" ref="R67:R98" si="19">K67</f>
        <v>7.9828770000000011</v>
      </c>
      <c r="S67" s="37">
        <f t="shared" ref="S67:S98" si="20">L67</f>
        <v>1.289358</v>
      </c>
      <c r="T67" s="37">
        <f t="shared" si="10"/>
        <v>26.53</v>
      </c>
    </row>
    <row r="68" spans="1:20">
      <c r="A68" s="8" t="s">
        <v>110</v>
      </c>
      <c r="B68" s="202">
        <v>26.53</v>
      </c>
      <c r="C68" s="202">
        <v>26.53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11.068315999999999</v>
      </c>
      <c r="J68" s="21">
        <f t="shared" ref="J68:J98" si="22">C68*E68/100</f>
        <v>6.1894489999999998</v>
      </c>
      <c r="K68" s="21">
        <f t="shared" ref="K68:K98" si="23">C68*F68/100</f>
        <v>7.9828770000000011</v>
      </c>
      <c r="L68" s="21">
        <f t="shared" ref="L68:L98" si="24">C68*G68/100</f>
        <v>1.289358</v>
      </c>
      <c r="M68" s="157">
        <f t="shared" ref="M68:M98" si="25">SUM(I68:L68)</f>
        <v>26.53</v>
      </c>
      <c r="N68" s="22"/>
      <c r="P68" s="37">
        <f t="shared" si="17"/>
        <v>11.068315999999999</v>
      </c>
      <c r="Q68" s="37">
        <f t="shared" si="18"/>
        <v>6.1894489999999998</v>
      </c>
      <c r="R68" s="37">
        <f t="shared" si="19"/>
        <v>7.9828770000000011</v>
      </c>
      <c r="S68" s="37">
        <f t="shared" si="20"/>
        <v>1.289358</v>
      </c>
      <c r="T68" s="37">
        <f t="shared" ref="T68:T99" si="26">SUM(P68:S68)</f>
        <v>26.53</v>
      </c>
    </row>
    <row r="69" spans="1:20">
      <c r="A69" s="8" t="s">
        <v>111</v>
      </c>
      <c r="B69" s="202">
        <v>26.53</v>
      </c>
      <c r="C69" s="202">
        <v>26.53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11.068315999999999</v>
      </c>
      <c r="J69" s="21">
        <f t="shared" si="22"/>
        <v>6.1894489999999998</v>
      </c>
      <c r="K69" s="21">
        <f t="shared" si="23"/>
        <v>7.9828770000000011</v>
      </c>
      <c r="L69" s="21">
        <f t="shared" si="24"/>
        <v>1.289358</v>
      </c>
      <c r="M69" s="157">
        <f t="shared" si="25"/>
        <v>26.53</v>
      </c>
      <c r="N69" s="22"/>
      <c r="P69" s="37">
        <f t="shared" si="17"/>
        <v>11.068315999999999</v>
      </c>
      <c r="Q69" s="37">
        <f t="shared" si="18"/>
        <v>6.1894489999999998</v>
      </c>
      <c r="R69" s="37">
        <f t="shared" si="19"/>
        <v>7.9828770000000011</v>
      </c>
      <c r="S69" s="37">
        <f t="shared" si="20"/>
        <v>1.289358</v>
      </c>
      <c r="T69" s="37">
        <f t="shared" si="26"/>
        <v>26.53</v>
      </c>
    </row>
    <row r="70" spans="1:20">
      <c r="A70" s="8" t="s">
        <v>112</v>
      </c>
      <c r="B70" s="202">
        <v>26.53</v>
      </c>
      <c r="C70" s="202">
        <v>26.53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11.068315999999999</v>
      </c>
      <c r="J70" s="21">
        <f t="shared" si="22"/>
        <v>6.1894489999999998</v>
      </c>
      <c r="K70" s="21">
        <f t="shared" si="23"/>
        <v>7.9828770000000011</v>
      </c>
      <c r="L70" s="21">
        <f t="shared" si="24"/>
        <v>1.289358</v>
      </c>
      <c r="M70" s="157">
        <f t="shared" si="25"/>
        <v>26.53</v>
      </c>
      <c r="N70" s="22"/>
      <c r="P70" s="37">
        <f t="shared" si="17"/>
        <v>11.068315999999999</v>
      </c>
      <c r="Q70" s="37">
        <f t="shared" si="18"/>
        <v>6.1894489999999998</v>
      </c>
      <c r="R70" s="37">
        <f t="shared" si="19"/>
        <v>7.9828770000000011</v>
      </c>
      <c r="S70" s="37">
        <f t="shared" si="20"/>
        <v>1.289358</v>
      </c>
      <c r="T70" s="37">
        <f t="shared" si="26"/>
        <v>26.53</v>
      </c>
    </row>
    <row r="71" spans="1:20">
      <c r="A71" s="8" t="s">
        <v>113</v>
      </c>
      <c r="B71" s="202">
        <v>26.53</v>
      </c>
      <c r="C71" s="202">
        <v>26.53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11.068315999999999</v>
      </c>
      <c r="J71" s="21">
        <f t="shared" si="22"/>
        <v>6.1894489999999998</v>
      </c>
      <c r="K71" s="21">
        <f t="shared" si="23"/>
        <v>7.9828770000000011</v>
      </c>
      <c r="L71" s="21">
        <f t="shared" si="24"/>
        <v>1.289358</v>
      </c>
      <c r="M71" s="157">
        <f t="shared" si="25"/>
        <v>26.53</v>
      </c>
      <c r="N71" s="22"/>
      <c r="P71" s="37">
        <f t="shared" si="17"/>
        <v>11.068315999999999</v>
      </c>
      <c r="Q71" s="37">
        <f t="shared" si="18"/>
        <v>6.1894489999999998</v>
      </c>
      <c r="R71" s="37">
        <f t="shared" si="19"/>
        <v>7.9828770000000011</v>
      </c>
      <c r="S71" s="37">
        <f t="shared" si="20"/>
        <v>1.289358</v>
      </c>
      <c r="T71" s="37">
        <f t="shared" si="26"/>
        <v>26.53</v>
      </c>
    </row>
    <row r="72" spans="1:20">
      <c r="A72" s="8" t="s">
        <v>114</v>
      </c>
      <c r="B72" s="202">
        <v>26.53</v>
      </c>
      <c r="C72" s="202">
        <v>26.53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11.068315999999999</v>
      </c>
      <c r="J72" s="21">
        <f t="shared" si="22"/>
        <v>6.1894489999999998</v>
      </c>
      <c r="K72" s="21">
        <f t="shared" si="23"/>
        <v>7.9828770000000011</v>
      </c>
      <c r="L72" s="21">
        <f t="shared" si="24"/>
        <v>1.289358</v>
      </c>
      <c r="M72" s="157">
        <f t="shared" si="25"/>
        <v>26.53</v>
      </c>
      <c r="N72" s="22"/>
      <c r="P72" s="37">
        <f t="shared" si="17"/>
        <v>11.068315999999999</v>
      </c>
      <c r="Q72" s="37">
        <f t="shared" si="18"/>
        <v>6.1894489999999998</v>
      </c>
      <c r="R72" s="37">
        <f t="shared" si="19"/>
        <v>7.9828770000000011</v>
      </c>
      <c r="S72" s="37">
        <f t="shared" si="20"/>
        <v>1.289358</v>
      </c>
      <c r="T72" s="37">
        <f t="shared" si="26"/>
        <v>26.53</v>
      </c>
    </row>
    <row r="73" spans="1:20">
      <c r="A73" s="8" t="s">
        <v>115</v>
      </c>
      <c r="B73" s="202">
        <v>26.53</v>
      </c>
      <c r="C73" s="202">
        <v>26.53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11.068315999999999</v>
      </c>
      <c r="J73" s="21">
        <f t="shared" si="22"/>
        <v>6.1894489999999998</v>
      </c>
      <c r="K73" s="21">
        <f t="shared" si="23"/>
        <v>7.9828770000000011</v>
      </c>
      <c r="L73" s="21">
        <f t="shared" si="24"/>
        <v>1.289358</v>
      </c>
      <c r="M73" s="157">
        <f t="shared" si="25"/>
        <v>26.53</v>
      </c>
      <c r="N73" s="22"/>
      <c r="P73" s="37">
        <f t="shared" si="17"/>
        <v>11.068315999999999</v>
      </c>
      <c r="Q73" s="37">
        <f t="shared" si="18"/>
        <v>6.1894489999999998</v>
      </c>
      <c r="R73" s="37">
        <f t="shared" si="19"/>
        <v>7.9828770000000011</v>
      </c>
      <c r="S73" s="37">
        <f t="shared" si="20"/>
        <v>1.289358</v>
      </c>
      <c r="T73" s="37">
        <f t="shared" si="26"/>
        <v>26.53</v>
      </c>
    </row>
    <row r="74" spans="1:20">
      <c r="A74" s="8" t="s">
        <v>116</v>
      </c>
      <c r="B74" s="202">
        <v>26.53</v>
      </c>
      <c r="C74" s="202">
        <v>26.53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11.068315999999999</v>
      </c>
      <c r="J74" s="21">
        <f t="shared" si="22"/>
        <v>6.1894489999999998</v>
      </c>
      <c r="K74" s="21">
        <f t="shared" si="23"/>
        <v>7.9828770000000011</v>
      </c>
      <c r="L74" s="21">
        <f t="shared" si="24"/>
        <v>1.289358</v>
      </c>
      <c r="M74" s="157">
        <f t="shared" si="25"/>
        <v>26.53</v>
      </c>
      <c r="N74" s="22"/>
      <c r="P74" s="37">
        <f t="shared" si="17"/>
        <v>11.068315999999999</v>
      </c>
      <c r="Q74" s="37">
        <f t="shared" si="18"/>
        <v>6.1894489999999998</v>
      </c>
      <c r="R74" s="37">
        <f t="shared" si="19"/>
        <v>7.9828770000000011</v>
      </c>
      <c r="S74" s="37">
        <f t="shared" si="20"/>
        <v>1.289358</v>
      </c>
      <c r="T74" s="37">
        <f t="shared" si="26"/>
        <v>26.53</v>
      </c>
    </row>
    <row r="75" spans="1:20">
      <c r="A75" s="8" t="s">
        <v>117</v>
      </c>
      <c r="B75" s="202">
        <v>26.53</v>
      </c>
      <c r="C75" s="202">
        <v>26.53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11.068315999999999</v>
      </c>
      <c r="J75" s="21">
        <f t="shared" si="22"/>
        <v>6.1894489999999998</v>
      </c>
      <c r="K75" s="21">
        <f t="shared" si="23"/>
        <v>7.9828770000000011</v>
      </c>
      <c r="L75" s="21">
        <f t="shared" si="24"/>
        <v>1.289358</v>
      </c>
      <c r="M75" s="157">
        <f t="shared" si="25"/>
        <v>26.53</v>
      </c>
      <c r="N75" s="22"/>
      <c r="P75" s="37">
        <f t="shared" si="17"/>
        <v>11.068315999999999</v>
      </c>
      <c r="Q75" s="37">
        <f t="shared" si="18"/>
        <v>6.1894489999999998</v>
      </c>
      <c r="R75" s="37">
        <f t="shared" si="19"/>
        <v>7.9828770000000011</v>
      </c>
      <c r="S75" s="37">
        <f t="shared" si="20"/>
        <v>1.289358</v>
      </c>
      <c r="T75" s="37">
        <f t="shared" si="26"/>
        <v>26.53</v>
      </c>
    </row>
    <row r="76" spans="1:20">
      <c r="A76" s="8" t="s">
        <v>118</v>
      </c>
      <c r="B76" s="202">
        <v>26.53</v>
      </c>
      <c r="C76" s="202">
        <v>26.53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11.068315999999999</v>
      </c>
      <c r="J76" s="21">
        <f t="shared" si="22"/>
        <v>6.1894489999999998</v>
      </c>
      <c r="K76" s="21">
        <f t="shared" si="23"/>
        <v>7.9828770000000011</v>
      </c>
      <c r="L76" s="21">
        <f t="shared" si="24"/>
        <v>1.289358</v>
      </c>
      <c r="M76" s="157">
        <f t="shared" si="25"/>
        <v>26.53</v>
      </c>
      <c r="N76" s="22"/>
      <c r="P76" s="37">
        <f t="shared" si="17"/>
        <v>11.068315999999999</v>
      </c>
      <c r="Q76" s="37">
        <f t="shared" si="18"/>
        <v>6.1894489999999998</v>
      </c>
      <c r="R76" s="37">
        <f t="shared" si="19"/>
        <v>7.9828770000000011</v>
      </c>
      <c r="S76" s="37">
        <f t="shared" si="20"/>
        <v>1.289358</v>
      </c>
      <c r="T76" s="37">
        <f t="shared" si="26"/>
        <v>26.53</v>
      </c>
    </row>
    <row r="77" spans="1:20">
      <c r="A77" s="8" t="s">
        <v>119</v>
      </c>
      <c r="B77" s="202">
        <v>26.53</v>
      </c>
      <c r="C77" s="202">
        <v>26.53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11.068315999999999</v>
      </c>
      <c r="J77" s="21">
        <f t="shared" si="22"/>
        <v>6.1894489999999998</v>
      </c>
      <c r="K77" s="21">
        <f t="shared" si="23"/>
        <v>7.9828770000000011</v>
      </c>
      <c r="L77" s="21">
        <f t="shared" si="24"/>
        <v>1.289358</v>
      </c>
      <c r="M77" s="157">
        <f t="shared" si="25"/>
        <v>26.53</v>
      </c>
      <c r="N77" s="22"/>
      <c r="P77" s="37">
        <f t="shared" si="17"/>
        <v>11.068315999999999</v>
      </c>
      <c r="Q77" s="37">
        <f t="shared" si="18"/>
        <v>6.1894489999999998</v>
      </c>
      <c r="R77" s="37">
        <f t="shared" si="19"/>
        <v>7.9828770000000011</v>
      </c>
      <c r="S77" s="37">
        <f t="shared" si="20"/>
        <v>1.289358</v>
      </c>
      <c r="T77" s="37">
        <f t="shared" si="26"/>
        <v>26.53</v>
      </c>
    </row>
    <row r="78" spans="1:20">
      <c r="A78" s="8" t="s">
        <v>120</v>
      </c>
      <c r="B78" s="202">
        <v>26.53</v>
      </c>
      <c r="C78" s="202">
        <v>26.53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11.068315999999999</v>
      </c>
      <c r="J78" s="21">
        <f t="shared" si="22"/>
        <v>6.1894489999999998</v>
      </c>
      <c r="K78" s="21">
        <f t="shared" si="23"/>
        <v>7.9828770000000011</v>
      </c>
      <c r="L78" s="21">
        <f t="shared" si="24"/>
        <v>1.289358</v>
      </c>
      <c r="M78" s="157">
        <f t="shared" si="25"/>
        <v>26.53</v>
      </c>
      <c r="N78" s="22"/>
      <c r="P78" s="37">
        <f t="shared" si="17"/>
        <v>11.068315999999999</v>
      </c>
      <c r="Q78" s="37">
        <f t="shared" si="18"/>
        <v>6.1894489999999998</v>
      </c>
      <c r="R78" s="37">
        <f t="shared" si="19"/>
        <v>7.9828770000000011</v>
      </c>
      <c r="S78" s="37">
        <f t="shared" si="20"/>
        <v>1.289358</v>
      </c>
      <c r="T78" s="37">
        <f t="shared" si="26"/>
        <v>26.53</v>
      </c>
    </row>
    <row r="79" spans="1:20">
      <c r="A79" s="8" t="s">
        <v>121</v>
      </c>
      <c r="B79" s="202">
        <v>26.53</v>
      </c>
      <c r="C79" s="202">
        <v>26.53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11.068315999999999</v>
      </c>
      <c r="J79" s="21">
        <f t="shared" si="22"/>
        <v>6.1894489999999998</v>
      </c>
      <c r="K79" s="21">
        <f t="shared" si="23"/>
        <v>7.9828770000000011</v>
      </c>
      <c r="L79" s="21">
        <f t="shared" si="24"/>
        <v>1.289358</v>
      </c>
      <c r="M79" s="157">
        <f t="shared" si="25"/>
        <v>26.53</v>
      </c>
      <c r="N79" s="22"/>
      <c r="P79" s="37">
        <f t="shared" si="17"/>
        <v>11.068315999999999</v>
      </c>
      <c r="Q79" s="37">
        <f t="shared" si="18"/>
        <v>6.1894489999999998</v>
      </c>
      <c r="R79" s="37">
        <f t="shared" si="19"/>
        <v>7.9828770000000011</v>
      </c>
      <c r="S79" s="37">
        <f t="shared" si="20"/>
        <v>1.289358</v>
      </c>
      <c r="T79" s="37">
        <f t="shared" si="26"/>
        <v>26.53</v>
      </c>
    </row>
    <row r="80" spans="1:20">
      <c r="A80" s="8" t="s">
        <v>122</v>
      </c>
      <c r="B80" s="202">
        <v>26.53</v>
      </c>
      <c r="C80" s="202">
        <v>26.53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11.068315999999999</v>
      </c>
      <c r="J80" s="21">
        <f t="shared" si="22"/>
        <v>6.1894489999999998</v>
      </c>
      <c r="K80" s="21">
        <f t="shared" si="23"/>
        <v>7.9828770000000011</v>
      </c>
      <c r="L80" s="21">
        <f t="shared" si="24"/>
        <v>1.289358</v>
      </c>
      <c r="M80" s="157">
        <f t="shared" si="25"/>
        <v>26.53</v>
      </c>
      <c r="N80" s="22"/>
      <c r="P80" s="37">
        <f t="shared" si="17"/>
        <v>11.068315999999999</v>
      </c>
      <c r="Q80" s="37">
        <f t="shared" si="18"/>
        <v>6.1894489999999998</v>
      </c>
      <c r="R80" s="37">
        <f t="shared" si="19"/>
        <v>7.9828770000000011</v>
      </c>
      <c r="S80" s="37">
        <f t="shared" si="20"/>
        <v>1.289358</v>
      </c>
      <c r="T80" s="37">
        <f t="shared" si="26"/>
        <v>26.53</v>
      </c>
    </row>
    <row r="81" spans="1:20">
      <c r="A81" s="8" t="s">
        <v>123</v>
      </c>
      <c r="B81" s="202">
        <v>26.53</v>
      </c>
      <c r="C81" s="202">
        <v>26.53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11.068315999999999</v>
      </c>
      <c r="J81" s="21">
        <f t="shared" si="22"/>
        <v>6.1894489999999998</v>
      </c>
      <c r="K81" s="21">
        <f t="shared" si="23"/>
        <v>7.9828770000000011</v>
      </c>
      <c r="L81" s="21">
        <f t="shared" si="24"/>
        <v>1.289358</v>
      </c>
      <c r="M81" s="157">
        <f t="shared" si="25"/>
        <v>26.53</v>
      </c>
      <c r="N81" s="22"/>
      <c r="P81" s="37">
        <f t="shared" si="17"/>
        <v>11.068315999999999</v>
      </c>
      <c r="Q81" s="37">
        <f t="shared" si="18"/>
        <v>6.1894489999999998</v>
      </c>
      <c r="R81" s="37">
        <f t="shared" si="19"/>
        <v>7.9828770000000011</v>
      </c>
      <c r="S81" s="37">
        <f t="shared" si="20"/>
        <v>1.289358</v>
      </c>
      <c r="T81" s="37">
        <f t="shared" si="26"/>
        <v>26.53</v>
      </c>
    </row>
    <row r="82" spans="1:20">
      <c r="A82" s="8" t="s">
        <v>124</v>
      </c>
      <c r="B82" s="202">
        <v>26.53</v>
      </c>
      <c r="C82" s="202">
        <v>26.53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11.068315999999999</v>
      </c>
      <c r="J82" s="21">
        <f t="shared" si="22"/>
        <v>6.1894489999999998</v>
      </c>
      <c r="K82" s="21">
        <f t="shared" si="23"/>
        <v>7.9828770000000011</v>
      </c>
      <c r="L82" s="21">
        <f t="shared" si="24"/>
        <v>1.289358</v>
      </c>
      <c r="M82" s="157">
        <f t="shared" si="25"/>
        <v>26.53</v>
      </c>
      <c r="N82" s="22"/>
      <c r="P82" s="37">
        <f t="shared" si="17"/>
        <v>11.068315999999999</v>
      </c>
      <c r="Q82" s="37">
        <f t="shared" si="18"/>
        <v>6.1894489999999998</v>
      </c>
      <c r="R82" s="37">
        <f t="shared" si="19"/>
        <v>7.9828770000000011</v>
      </c>
      <c r="S82" s="37">
        <f t="shared" si="20"/>
        <v>1.289358</v>
      </c>
      <c r="T82" s="37">
        <f t="shared" si="26"/>
        <v>26.53</v>
      </c>
    </row>
    <row r="83" spans="1:20">
      <c r="A83" s="8" t="s">
        <v>125</v>
      </c>
      <c r="B83" s="202">
        <v>26.53</v>
      </c>
      <c r="C83" s="202">
        <v>26.53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11.068315999999999</v>
      </c>
      <c r="J83" s="21">
        <f t="shared" si="22"/>
        <v>6.1894489999999998</v>
      </c>
      <c r="K83" s="21">
        <f t="shared" si="23"/>
        <v>7.9828770000000011</v>
      </c>
      <c r="L83" s="21">
        <f t="shared" si="24"/>
        <v>1.289358</v>
      </c>
      <c r="M83" s="157">
        <f t="shared" si="25"/>
        <v>26.53</v>
      </c>
      <c r="N83" s="22"/>
      <c r="P83" s="37">
        <f t="shared" si="17"/>
        <v>11.068315999999999</v>
      </c>
      <c r="Q83" s="37">
        <f t="shared" si="18"/>
        <v>6.1894489999999998</v>
      </c>
      <c r="R83" s="37">
        <f t="shared" si="19"/>
        <v>7.9828770000000011</v>
      </c>
      <c r="S83" s="37">
        <f t="shared" si="20"/>
        <v>1.289358</v>
      </c>
      <c r="T83" s="37">
        <f t="shared" si="26"/>
        <v>26.53</v>
      </c>
    </row>
    <row r="84" spans="1:20">
      <c r="A84" s="8" t="s">
        <v>126</v>
      </c>
      <c r="B84" s="202">
        <v>26.53</v>
      </c>
      <c r="C84" s="202">
        <v>26.53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11.068315999999999</v>
      </c>
      <c r="J84" s="21">
        <f t="shared" si="22"/>
        <v>6.1894489999999998</v>
      </c>
      <c r="K84" s="21">
        <f t="shared" si="23"/>
        <v>7.9828770000000011</v>
      </c>
      <c r="L84" s="21">
        <f t="shared" si="24"/>
        <v>1.289358</v>
      </c>
      <c r="M84" s="157">
        <f t="shared" si="25"/>
        <v>26.53</v>
      </c>
      <c r="N84" s="22"/>
      <c r="P84" s="37">
        <f t="shared" si="17"/>
        <v>11.068315999999999</v>
      </c>
      <c r="Q84" s="37">
        <f t="shared" si="18"/>
        <v>6.1894489999999998</v>
      </c>
      <c r="R84" s="37">
        <f t="shared" si="19"/>
        <v>7.9828770000000011</v>
      </c>
      <c r="S84" s="37">
        <f t="shared" si="20"/>
        <v>1.289358</v>
      </c>
      <c r="T84" s="37">
        <f t="shared" si="26"/>
        <v>26.53</v>
      </c>
    </row>
    <row r="85" spans="1:20">
      <c r="A85" s="8" t="s">
        <v>127</v>
      </c>
      <c r="B85" s="202">
        <v>26.53</v>
      </c>
      <c r="C85" s="202">
        <v>26.53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11.068315999999999</v>
      </c>
      <c r="J85" s="21">
        <f t="shared" si="22"/>
        <v>6.1894489999999998</v>
      </c>
      <c r="K85" s="21">
        <f t="shared" si="23"/>
        <v>7.9828770000000011</v>
      </c>
      <c r="L85" s="21">
        <f t="shared" si="24"/>
        <v>1.289358</v>
      </c>
      <c r="M85" s="157">
        <f t="shared" si="25"/>
        <v>26.53</v>
      </c>
      <c r="N85" s="22"/>
      <c r="P85" s="37">
        <f t="shared" si="17"/>
        <v>11.068315999999999</v>
      </c>
      <c r="Q85" s="37">
        <f t="shared" si="18"/>
        <v>6.1894489999999998</v>
      </c>
      <c r="R85" s="37">
        <f t="shared" si="19"/>
        <v>7.9828770000000011</v>
      </c>
      <c r="S85" s="37">
        <f t="shared" si="20"/>
        <v>1.289358</v>
      </c>
      <c r="T85" s="37">
        <f t="shared" si="26"/>
        <v>26.53</v>
      </c>
    </row>
    <row r="86" spans="1:20">
      <c r="A86" s="8" t="s">
        <v>128</v>
      </c>
      <c r="B86" s="202">
        <v>26.53</v>
      </c>
      <c r="C86" s="202">
        <v>26.53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11.068315999999999</v>
      </c>
      <c r="J86" s="21">
        <f t="shared" si="22"/>
        <v>6.1894489999999998</v>
      </c>
      <c r="K86" s="21">
        <f t="shared" si="23"/>
        <v>7.9828770000000011</v>
      </c>
      <c r="L86" s="21">
        <f t="shared" si="24"/>
        <v>1.289358</v>
      </c>
      <c r="M86" s="157">
        <f t="shared" si="25"/>
        <v>26.53</v>
      </c>
      <c r="N86" s="22"/>
      <c r="P86" s="37">
        <f t="shared" si="17"/>
        <v>11.068315999999999</v>
      </c>
      <c r="Q86" s="37">
        <f t="shared" si="18"/>
        <v>6.1894489999999998</v>
      </c>
      <c r="R86" s="37">
        <f t="shared" si="19"/>
        <v>7.9828770000000011</v>
      </c>
      <c r="S86" s="37">
        <f t="shared" si="20"/>
        <v>1.289358</v>
      </c>
      <c r="T86" s="37">
        <f t="shared" si="26"/>
        <v>26.53</v>
      </c>
    </row>
    <row r="87" spans="1:20">
      <c r="A87" s="8" t="s">
        <v>129</v>
      </c>
      <c r="B87" s="202">
        <v>26.53</v>
      </c>
      <c r="C87" s="202">
        <v>26.53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11.068315999999999</v>
      </c>
      <c r="J87" s="21">
        <f t="shared" si="22"/>
        <v>6.1894489999999998</v>
      </c>
      <c r="K87" s="21">
        <f t="shared" si="23"/>
        <v>7.9828770000000011</v>
      </c>
      <c r="L87" s="21">
        <f t="shared" si="24"/>
        <v>1.289358</v>
      </c>
      <c r="M87" s="157">
        <f t="shared" si="25"/>
        <v>26.53</v>
      </c>
      <c r="N87" s="22"/>
      <c r="P87" s="37">
        <f t="shared" si="17"/>
        <v>11.068315999999999</v>
      </c>
      <c r="Q87" s="37">
        <f t="shared" si="18"/>
        <v>6.1894489999999998</v>
      </c>
      <c r="R87" s="37">
        <f t="shared" si="19"/>
        <v>7.9828770000000011</v>
      </c>
      <c r="S87" s="37">
        <f t="shared" si="20"/>
        <v>1.289358</v>
      </c>
      <c r="T87" s="37">
        <f t="shared" si="26"/>
        <v>26.53</v>
      </c>
    </row>
    <row r="88" spans="1:20">
      <c r="A88" s="8" t="s">
        <v>130</v>
      </c>
      <c r="B88" s="202">
        <v>26.53</v>
      </c>
      <c r="C88" s="202">
        <v>26.53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11.068315999999999</v>
      </c>
      <c r="J88" s="21">
        <f t="shared" si="22"/>
        <v>6.1894489999999998</v>
      </c>
      <c r="K88" s="21">
        <f t="shared" si="23"/>
        <v>7.9828770000000011</v>
      </c>
      <c r="L88" s="21">
        <f t="shared" si="24"/>
        <v>1.289358</v>
      </c>
      <c r="M88" s="157">
        <f t="shared" si="25"/>
        <v>26.53</v>
      </c>
      <c r="N88" s="22"/>
      <c r="P88" s="37">
        <f t="shared" si="17"/>
        <v>11.068315999999999</v>
      </c>
      <c r="Q88" s="37">
        <f t="shared" si="18"/>
        <v>6.1894489999999998</v>
      </c>
      <c r="R88" s="37">
        <f t="shared" si="19"/>
        <v>7.9828770000000011</v>
      </c>
      <c r="S88" s="37">
        <f t="shared" si="20"/>
        <v>1.289358</v>
      </c>
      <c r="T88" s="37">
        <f t="shared" si="26"/>
        <v>26.53</v>
      </c>
    </row>
    <row r="89" spans="1:20">
      <c r="A89" s="8" t="s">
        <v>131</v>
      </c>
      <c r="B89" s="202">
        <v>26.53</v>
      </c>
      <c r="C89" s="202">
        <v>26.53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11.068315999999999</v>
      </c>
      <c r="J89" s="21">
        <f t="shared" si="22"/>
        <v>6.1894489999999998</v>
      </c>
      <c r="K89" s="21">
        <f t="shared" si="23"/>
        <v>7.9828770000000011</v>
      </c>
      <c r="L89" s="21">
        <f t="shared" si="24"/>
        <v>1.289358</v>
      </c>
      <c r="M89" s="157">
        <f t="shared" si="25"/>
        <v>26.53</v>
      </c>
      <c r="N89" s="22"/>
      <c r="P89" s="37">
        <f t="shared" si="17"/>
        <v>11.068315999999999</v>
      </c>
      <c r="Q89" s="37">
        <f t="shared" si="18"/>
        <v>6.1894489999999998</v>
      </c>
      <c r="R89" s="37">
        <f t="shared" si="19"/>
        <v>7.9828770000000011</v>
      </c>
      <c r="S89" s="37">
        <f t="shared" si="20"/>
        <v>1.289358</v>
      </c>
      <c r="T89" s="37">
        <f t="shared" si="26"/>
        <v>26.53</v>
      </c>
    </row>
    <row r="90" spans="1:20">
      <c r="A90" s="8" t="s">
        <v>132</v>
      </c>
      <c r="B90" s="202">
        <v>26.53</v>
      </c>
      <c r="C90" s="202">
        <v>26.53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11.068315999999999</v>
      </c>
      <c r="J90" s="21">
        <f t="shared" si="22"/>
        <v>6.1894489999999998</v>
      </c>
      <c r="K90" s="21">
        <f t="shared" si="23"/>
        <v>7.9828770000000011</v>
      </c>
      <c r="L90" s="21">
        <f t="shared" si="24"/>
        <v>1.289358</v>
      </c>
      <c r="M90" s="157">
        <f t="shared" si="25"/>
        <v>26.53</v>
      </c>
      <c r="N90" s="22"/>
      <c r="P90" s="37">
        <f t="shared" si="17"/>
        <v>11.068315999999999</v>
      </c>
      <c r="Q90" s="37">
        <f t="shared" si="18"/>
        <v>6.1894489999999998</v>
      </c>
      <c r="R90" s="37">
        <f t="shared" si="19"/>
        <v>7.9828770000000011</v>
      </c>
      <c r="S90" s="37">
        <f t="shared" si="20"/>
        <v>1.289358</v>
      </c>
      <c r="T90" s="37">
        <f t="shared" si="26"/>
        <v>26.53</v>
      </c>
    </row>
    <row r="91" spans="1:20">
      <c r="A91" s="8" t="s">
        <v>133</v>
      </c>
      <c r="B91" s="202">
        <v>26.53</v>
      </c>
      <c r="C91" s="202">
        <v>26.53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11.068315999999999</v>
      </c>
      <c r="J91" s="21">
        <f t="shared" si="22"/>
        <v>6.1894489999999998</v>
      </c>
      <c r="K91" s="21">
        <f t="shared" si="23"/>
        <v>7.9828770000000011</v>
      </c>
      <c r="L91" s="21">
        <f t="shared" si="24"/>
        <v>1.289358</v>
      </c>
      <c r="M91" s="157">
        <f t="shared" si="25"/>
        <v>26.53</v>
      </c>
      <c r="N91" s="22"/>
      <c r="P91" s="37">
        <f t="shared" si="17"/>
        <v>11.068315999999999</v>
      </c>
      <c r="Q91" s="37">
        <f t="shared" si="18"/>
        <v>6.1894489999999998</v>
      </c>
      <c r="R91" s="37">
        <f t="shared" si="19"/>
        <v>7.9828770000000011</v>
      </c>
      <c r="S91" s="37">
        <f t="shared" si="20"/>
        <v>1.289358</v>
      </c>
      <c r="T91" s="37">
        <f t="shared" si="26"/>
        <v>26.53</v>
      </c>
    </row>
    <row r="92" spans="1:20">
      <c r="A92" s="8" t="s">
        <v>134</v>
      </c>
      <c r="B92" s="202">
        <v>26.53</v>
      </c>
      <c r="C92" s="202">
        <v>26.53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11.068315999999999</v>
      </c>
      <c r="J92" s="21">
        <f t="shared" si="22"/>
        <v>6.1894489999999998</v>
      </c>
      <c r="K92" s="21">
        <f t="shared" si="23"/>
        <v>7.9828770000000011</v>
      </c>
      <c r="L92" s="21">
        <f t="shared" si="24"/>
        <v>1.289358</v>
      </c>
      <c r="M92" s="157">
        <f t="shared" si="25"/>
        <v>26.53</v>
      </c>
      <c r="N92" s="22"/>
      <c r="P92" s="37">
        <f t="shared" si="17"/>
        <v>11.068315999999999</v>
      </c>
      <c r="Q92" s="37">
        <f t="shared" si="18"/>
        <v>6.1894489999999998</v>
      </c>
      <c r="R92" s="37">
        <f t="shared" si="19"/>
        <v>7.9828770000000011</v>
      </c>
      <c r="S92" s="37">
        <f t="shared" si="20"/>
        <v>1.289358</v>
      </c>
      <c r="T92" s="37">
        <f t="shared" si="26"/>
        <v>26.53</v>
      </c>
    </row>
    <row r="93" spans="1:20">
      <c r="A93" s="8" t="s">
        <v>135</v>
      </c>
      <c r="B93" s="202">
        <v>26.53</v>
      </c>
      <c r="C93" s="202">
        <v>26.53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11.068315999999999</v>
      </c>
      <c r="J93" s="21">
        <f t="shared" si="22"/>
        <v>6.1894489999999998</v>
      </c>
      <c r="K93" s="21">
        <f t="shared" si="23"/>
        <v>7.9828770000000011</v>
      </c>
      <c r="L93" s="21">
        <f t="shared" si="24"/>
        <v>1.289358</v>
      </c>
      <c r="M93" s="157">
        <f t="shared" si="25"/>
        <v>26.53</v>
      </c>
      <c r="N93" s="22"/>
      <c r="P93" s="37">
        <f t="shared" si="17"/>
        <v>11.068315999999999</v>
      </c>
      <c r="Q93" s="37">
        <f t="shared" si="18"/>
        <v>6.1894489999999998</v>
      </c>
      <c r="R93" s="37">
        <f t="shared" si="19"/>
        <v>7.9828770000000011</v>
      </c>
      <c r="S93" s="37">
        <f t="shared" si="20"/>
        <v>1.289358</v>
      </c>
      <c r="T93" s="37">
        <f t="shared" si="26"/>
        <v>26.53</v>
      </c>
    </row>
    <row r="94" spans="1:20">
      <c r="A94" s="8" t="s">
        <v>136</v>
      </c>
      <c r="B94" s="202">
        <v>26.53</v>
      </c>
      <c r="C94" s="202">
        <v>26.53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11.068315999999999</v>
      </c>
      <c r="J94" s="21">
        <f t="shared" si="22"/>
        <v>6.1894489999999998</v>
      </c>
      <c r="K94" s="21">
        <f t="shared" si="23"/>
        <v>7.9828770000000011</v>
      </c>
      <c r="L94" s="21">
        <f t="shared" si="24"/>
        <v>1.289358</v>
      </c>
      <c r="M94" s="157">
        <f t="shared" si="25"/>
        <v>26.53</v>
      </c>
      <c r="N94" s="22"/>
      <c r="P94" s="37">
        <f t="shared" si="17"/>
        <v>11.068315999999999</v>
      </c>
      <c r="Q94" s="37">
        <f t="shared" si="18"/>
        <v>6.1894489999999998</v>
      </c>
      <c r="R94" s="37">
        <f t="shared" si="19"/>
        <v>7.9828770000000011</v>
      </c>
      <c r="S94" s="37">
        <f t="shared" si="20"/>
        <v>1.289358</v>
      </c>
      <c r="T94" s="37">
        <f t="shared" si="26"/>
        <v>26.53</v>
      </c>
    </row>
    <row r="95" spans="1:20">
      <c r="A95" s="8" t="s">
        <v>137</v>
      </c>
      <c r="B95" s="202">
        <v>26.53</v>
      </c>
      <c r="C95" s="202">
        <v>26.53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11.068315999999999</v>
      </c>
      <c r="J95" s="21">
        <f t="shared" si="22"/>
        <v>6.1894489999999998</v>
      </c>
      <c r="K95" s="21">
        <f t="shared" si="23"/>
        <v>7.9828770000000011</v>
      </c>
      <c r="L95" s="21">
        <f t="shared" si="24"/>
        <v>1.289358</v>
      </c>
      <c r="M95" s="157">
        <f t="shared" si="25"/>
        <v>26.53</v>
      </c>
      <c r="N95" s="22"/>
      <c r="P95" s="37">
        <f t="shared" si="17"/>
        <v>11.068315999999999</v>
      </c>
      <c r="Q95" s="37">
        <f t="shared" si="18"/>
        <v>6.1894489999999998</v>
      </c>
      <c r="R95" s="37">
        <f t="shared" si="19"/>
        <v>7.9828770000000011</v>
      </c>
      <c r="S95" s="37">
        <f t="shared" si="20"/>
        <v>1.289358</v>
      </c>
      <c r="T95" s="37">
        <f t="shared" si="26"/>
        <v>26.53</v>
      </c>
    </row>
    <row r="96" spans="1:20">
      <c r="A96" s="8" t="s">
        <v>138</v>
      </c>
      <c r="B96" s="202">
        <v>26.53</v>
      </c>
      <c r="C96" s="202">
        <v>26.53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11.068315999999999</v>
      </c>
      <c r="J96" s="21">
        <f t="shared" si="22"/>
        <v>6.1894489999999998</v>
      </c>
      <c r="K96" s="21">
        <f t="shared" si="23"/>
        <v>7.9828770000000011</v>
      </c>
      <c r="L96" s="21">
        <f t="shared" si="24"/>
        <v>1.289358</v>
      </c>
      <c r="M96" s="157">
        <f t="shared" si="25"/>
        <v>26.53</v>
      </c>
      <c r="N96" s="22"/>
      <c r="P96" s="37">
        <f t="shared" si="17"/>
        <v>11.068315999999999</v>
      </c>
      <c r="Q96" s="37">
        <f t="shared" si="18"/>
        <v>6.1894489999999998</v>
      </c>
      <c r="R96" s="37">
        <f t="shared" si="19"/>
        <v>7.9828770000000011</v>
      </c>
      <c r="S96" s="37">
        <f t="shared" si="20"/>
        <v>1.289358</v>
      </c>
      <c r="T96" s="37">
        <f t="shared" si="26"/>
        <v>26.53</v>
      </c>
    </row>
    <row r="97" spans="1:23">
      <c r="A97" s="8" t="s">
        <v>139</v>
      </c>
      <c r="B97" s="202">
        <v>26.53</v>
      </c>
      <c r="C97" s="202">
        <v>26.53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11.068315999999999</v>
      </c>
      <c r="J97" s="21">
        <f t="shared" si="22"/>
        <v>6.1894489999999998</v>
      </c>
      <c r="K97" s="21">
        <f t="shared" si="23"/>
        <v>7.9828770000000011</v>
      </c>
      <c r="L97" s="21">
        <f t="shared" si="24"/>
        <v>1.289358</v>
      </c>
      <c r="M97" s="157">
        <f t="shared" si="25"/>
        <v>26.53</v>
      </c>
      <c r="N97" s="22"/>
      <c r="P97" s="37">
        <f t="shared" si="17"/>
        <v>11.068315999999999</v>
      </c>
      <c r="Q97" s="37">
        <f t="shared" si="18"/>
        <v>6.1894489999999998</v>
      </c>
      <c r="R97" s="37">
        <f t="shared" si="19"/>
        <v>7.9828770000000011</v>
      </c>
      <c r="S97" s="37">
        <f t="shared" si="20"/>
        <v>1.289358</v>
      </c>
      <c r="T97" s="37">
        <f t="shared" si="26"/>
        <v>26.53</v>
      </c>
    </row>
    <row r="98" spans="1:23" ht="15.75" thickBot="1">
      <c r="A98" s="8" t="s">
        <v>140</v>
      </c>
      <c r="B98" s="202">
        <v>26.53</v>
      </c>
      <c r="C98" s="202">
        <v>26.53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11.068315999999999</v>
      </c>
      <c r="J98" s="21">
        <f t="shared" si="22"/>
        <v>6.1894489999999998</v>
      </c>
      <c r="K98" s="21">
        <f t="shared" si="23"/>
        <v>7.9828770000000011</v>
      </c>
      <c r="L98" s="21">
        <f t="shared" si="24"/>
        <v>1.289358</v>
      </c>
      <c r="M98" s="157">
        <f t="shared" si="25"/>
        <v>26.53</v>
      </c>
      <c r="N98" s="22"/>
      <c r="P98" s="37">
        <f t="shared" si="17"/>
        <v>11.068315999999999</v>
      </c>
      <c r="Q98" s="37">
        <f t="shared" si="18"/>
        <v>6.1894489999999998</v>
      </c>
      <c r="R98" s="37">
        <f t="shared" si="19"/>
        <v>7.9828770000000011</v>
      </c>
      <c r="S98" s="37">
        <f t="shared" si="20"/>
        <v>1.289358</v>
      </c>
      <c r="T98" s="37">
        <f t="shared" si="26"/>
        <v>26.53</v>
      </c>
    </row>
    <row r="99" spans="1:23" ht="15.75" thickBot="1">
      <c r="A99" s="8" t="s">
        <v>171</v>
      </c>
      <c r="B99" s="20">
        <f t="shared" ref="B99:H99" si="27">SUM(B3:B98)/4000</f>
        <v>0.63476000000000066</v>
      </c>
      <c r="C99" s="20">
        <f t="shared" si="27"/>
        <v>0.63476000000000066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8">
        <f>SUM(I3:I98)/4000</f>
        <v>0.26482187199999996</v>
      </c>
      <c r="J99" s="158">
        <f t="shared" ref="J99:L99" si="28">SUM(J3:J98)/4000</f>
        <v>0.14808950799999993</v>
      </c>
      <c r="K99" s="158">
        <f t="shared" si="28"/>
        <v>0.1909992840000001</v>
      </c>
      <c r="L99" s="158">
        <f t="shared" si="28"/>
        <v>3.084933599999996E-2</v>
      </c>
      <c r="M99" s="159">
        <f>SUM(M3:M98)/4000</f>
        <v>0.63476000000000066</v>
      </c>
      <c r="N99" s="23"/>
      <c r="P99" s="37">
        <f>SUM(P3:P98)/4000</f>
        <v>0.26482187199999996</v>
      </c>
      <c r="Q99" s="37">
        <f t="shared" ref="Q99:S99" si="29">SUM(Q3:Q98)/4000</f>
        <v>0.14808950799999993</v>
      </c>
      <c r="R99" s="37">
        <f t="shared" si="29"/>
        <v>0.1909992840000001</v>
      </c>
      <c r="S99" s="37">
        <f t="shared" si="29"/>
        <v>3.084933599999996E-2</v>
      </c>
      <c r="T99" s="37">
        <f t="shared" si="26"/>
        <v>0.63475999999999999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-37</v>
      </c>
      <c r="Q3" s="53">
        <v>0</v>
      </c>
      <c r="R3" s="53">
        <v>0</v>
      </c>
      <c r="S3" s="72">
        <v>0</v>
      </c>
      <c r="U3" s="73">
        <v>-37</v>
      </c>
      <c r="V3" s="74">
        <v>0</v>
      </c>
      <c r="W3">
        <v>0</v>
      </c>
      <c r="X3">
        <v>0</v>
      </c>
      <c r="Y3">
        <v>0</v>
      </c>
      <c r="Z3">
        <v>-37</v>
      </c>
    </row>
    <row r="4" spans="1:26"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-76</v>
      </c>
      <c r="Q4" s="46">
        <v>0</v>
      </c>
      <c r="R4" s="46">
        <v>0</v>
      </c>
      <c r="S4" s="74">
        <v>0</v>
      </c>
      <c r="U4" s="73">
        <v>-76</v>
      </c>
      <c r="V4" s="74">
        <v>0</v>
      </c>
      <c r="W4">
        <v>0</v>
      </c>
      <c r="X4">
        <v>0</v>
      </c>
      <c r="Y4">
        <v>0</v>
      </c>
      <c r="Z4">
        <v>-76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-5</v>
      </c>
      <c r="P5" s="46">
        <v>-120</v>
      </c>
      <c r="Q5" s="46">
        <v>0</v>
      </c>
      <c r="R5" s="46">
        <v>0</v>
      </c>
      <c r="S5" s="74">
        <v>0</v>
      </c>
      <c r="U5" s="73">
        <v>-125</v>
      </c>
      <c r="V5" s="74">
        <v>0</v>
      </c>
      <c r="W5">
        <v>0</v>
      </c>
      <c r="X5">
        <v>-5</v>
      </c>
      <c r="Y5">
        <v>0</v>
      </c>
      <c r="Z5">
        <v>-120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-5</v>
      </c>
      <c r="P6" s="46">
        <v>-180</v>
      </c>
      <c r="Q6" s="46">
        <v>0</v>
      </c>
      <c r="R6" s="46">
        <v>0</v>
      </c>
      <c r="S6" s="74">
        <v>0</v>
      </c>
      <c r="U6" s="73">
        <v>-185</v>
      </c>
      <c r="V6" s="74">
        <v>0</v>
      </c>
      <c r="W6">
        <v>0</v>
      </c>
      <c r="X6">
        <v>-5</v>
      </c>
      <c r="Y6">
        <v>0</v>
      </c>
      <c r="Z6">
        <v>-180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-25</v>
      </c>
      <c r="P7" s="46">
        <v>-240</v>
      </c>
      <c r="Q7" s="46">
        <v>0</v>
      </c>
      <c r="R7" s="46">
        <v>0</v>
      </c>
      <c r="S7" s="74">
        <v>0</v>
      </c>
      <c r="U7" s="73">
        <v>-265</v>
      </c>
      <c r="V7" s="74">
        <v>0</v>
      </c>
      <c r="W7">
        <v>0</v>
      </c>
      <c r="X7">
        <v>-25</v>
      </c>
      <c r="Y7">
        <v>0</v>
      </c>
      <c r="Z7">
        <v>-240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-35</v>
      </c>
      <c r="P8" s="46">
        <v>-253</v>
      </c>
      <c r="Q8" s="46">
        <v>0</v>
      </c>
      <c r="R8" s="46">
        <v>0</v>
      </c>
      <c r="S8" s="74">
        <v>0</v>
      </c>
      <c r="U8" s="73">
        <v>-288</v>
      </c>
      <c r="V8" s="74">
        <v>0</v>
      </c>
      <c r="W8">
        <v>0</v>
      </c>
      <c r="X8">
        <v>-35</v>
      </c>
      <c r="Y8">
        <v>0</v>
      </c>
      <c r="Z8">
        <v>-253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-50</v>
      </c>
      <c r="P9" s="46">
        <v>-268</v>
      </c>
      <c r="Q9" s="46">
        <v>0</v>
      </c>
      <c r="R9" s="46">
        <v>0</v>
      </c>
      <c r="S9" s="74">
        <v>0</v>
      </c>
      <c r="U9" s="73">
        <v>-318</v>
      </c>
      <c r="V9" s="74">
        <v>0</v>
      </c>
      <c r="W9">
        <v>0</v>
      </c>
      <c r="X9">
        <v>-50</v>
      </c>
      <c r="Y9">
        <v>0</v>
      </c>
      <c r="Z9">
        <v>-268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-65</v>
      </c>
      <c r="P10" s="46">
        <v>-280</v>
      </c>
      <c r="Q10" s="46">
        <v>0</v>
      </c>
      <c r="R10" s="46">
        <v>0</v>
      </c>
      <c r="S10" s="74">
        <v>0</v>
      </c>
      <c r="U10" s="73">
        <v>-345</v>
      </c>
      <c r="V10" s="74">
        <v>0</v>
      </c>
      <c r="W10">
        <v>0</v>
      </c>
      <c r="X10">
        <v>-65</v>
      </c>
      <c r="Y10">
        <v>0</v>
      </c>
      <c r="Z10">
        <v>-280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-9</v>
      </c>
      <c r="P11" s="46">
        <v>-295</v>
      </c>
      <c r="Q11" s="46">
        <v>0</v>
      </c>
      <c r="R11" s="46">
        <v>0</v>
      </c>
      <c r="S11" s="74">
        <v>0</v>
      </c>
      <c r="U11" s="73">
        <v>-304</v>
      </c>
      <c r="V11" s="74">
        <v>0</v>
      </c>
      <c r="W11">
        <v>0</v>
      </c>
      <c r="X11">
        <v>-9</v>
      </c>
      <c r="Y11">
        <v>0</v>
      </c>
      <c r="Z11">
        <v>-295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-24</v>
      </c>
      <c r="P12" s="46">
        <v>-314</v>
      </c>
      <c r="Q12" s="46">
        <v>0</v>
      </c>
      <c r="R12" s="46">
        <v>0</v>
      </c>
      <c r="S12" s="74">
        <v>0</v>
      </c>
      <c r="U12" s="73">
        <v>-338</v>
      </c>
      <c r="V12" s="74">
        <v>0</v>
      </c>
      <c r="W12">
        <v>0</v>
      </c>
      <c r="X12">
        <v>-24</v>
      </c>
      <c r="Y12">
        <v>0</v>
      </c>
      <c r="Z12">
        <v>-314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-24</v>
      </c>
      <c r="P13" s="46">
        <v>-321</v>
      </c>
      <c r="Q13" s="46">
        <v>0</v>
      </c>
      <c r="R13" s="46">
        <v>0</v>
      </c>
      <c r="S13" s="74">
        <v>0</v>
      </c>
      <c r="U13" s="73">
        <v>-345</v>
      </c>
      <c r="V13" s="74">
        <v>0</v>
      </c>
      <c r="W13">
        <v>0</v>
      </c>
      <c r="X13">
        <v>-24</v>
      </c>
      <c r="Y13">
        <v>0</v>
      </c>
      <c r="Z13">
        <v>-321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-34</v>
      </c>
      <c r="P14" s="46">
        <v>-328</v>
      </c>
      <c r="Q14" s="46">
        <v>0</v>
      </c>
      <c r="R14" s="46">
        <v>0</v>
      </c>
      <c r="S14" s="74">
        <v>0</v>
      </c>
      <c r="U14" s="73">
        <v>-362</v>
      </c>
      <c r="V14" s="74">
        <v>0</v>
      </c>
      <c r="W14">
        <v>0</v>
      </c>
      <c r="X14">
        <v>-34</v>
      </c>
      <c r="Y14">
        <v>0</v>
      </c>
      <c r="Z14">
        <v>-328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-49</v>
      </c>
      <c r="P15" s="46">
        <v>-226.4</v>
      </c>
      <c r="Q15" s="46">
        <v>0</v>
      </c>
      <c r="R15" s="46">
        <v>0</v>
      </c>
      <c r="S15" s="74">
        <v>0</v>
      </c>
      <c r="U15" s="73">
        <v>-275.39999999999998</v>
      </c>
      <c r="V15" s="74">
        <v>0</v>
      </c>
      <c r="W15">
        <v>0</v>
      </c>
      <c r="X15">
        <v>-49</v>
      </c>
      <c r="Y15">
        <v>0</v>
      </c>
      <c r="Z15">
        <v>-226.4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-35.799999999999997</v>
      </c>
      <c r="P16" s="46">
        <v>-44</v>
      </c>
      <c r="Q16" s="46">
        <v>0</v>
      </c>
      <c r="R16" s="46">
        <v>0</v>
      </c>
      <c r="S16" s="74">
        <v>0</v>
      </c>
      <c r="U16" s="73">
        <v>-79.8</v>
      </c>
      <c r="V16" s="74">
        <v>0</v>
      </c>
      <c r="W16">
        <v>0</v>
      </c>
      <c r="X16">
        <v>-35.799999999999997</v>
      </c>
      <c r="Y16">
        <v>0</v>
      </c>
      <c r="Z16">
        <v>-44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-41</v>
      </c>
      <c r="P17" s="46">
        <v>-52</v>
      </c>
      <c r="Q17" s="46">
        <v>0</v>
      </c>
      <c r="R17" s="46">
        <v>0</v>
      </c>
      <c r="S17" s="74">
        <v>0</v>
      </c>
      <c r="U17" s="73">
        <v>-93</v>
      </c>
      <c r="V17" s="74">
        <v>0</v>
      </c>
      <c r="W17">
        <v>0</v>
      </c>
      <c r="X17">
        <v>-41</v>
      </c>
      <c r="Y17">
        <v>0</v>
      </c>
      <c r="Z17">
        <v>-52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1.26</v>
      </c>
      <c r="N18" s="73">
        <v>0</v>
      </c>
      <c r="O18" s="46">
        <v>-56</v>
      </c>
      <c r="P18" s="46">
        <v>-68</v>
      </c>
      <c r="Q18" s="46">
        <v>0</v>
      </c>
      <c r="R18" s="46">
        <v>0</v>
      </c>
      <c r="S18" s="74">
        <v>0</v>
      </c>
      <c r="U18" s="73">
        <v>-124</v>
      </c>
      <c r="V18" s="74">
        <v>1.26</v>
      </c>
      <c r="W18">
        <v>0</v>
      </c>
      <c r="X18">
        <v>-56</v>
      </c>
      <c r="Y18">
        <v>1.26</v>
      </c>
      <c r="Z18">
        <v>-68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0.77</v>
      </c>
      <c r="N19" s="73">
        <v>0</v>
      </c>
      <c r="O19" s="46">
        <v>-66</v>
      </c>
      <c r="P19" s="46">
        <v>-75</v>
      </c>
      <c r="Q19" s="46">
        <v>0</v>
      </c>
      <c r="R19" s="46">
        <v>0</v>
      </c>
      <c r="S19" s="74">
        <v>0</v>
      </c>
      <c r="U19" s="73">
        <v>-141</v>
      </c>
      <c r="V19" s="74">
        <v>0.77</v>
      </c>
      <c r="W19">
        <v>0</v>
      </c>
      <c r="X19">
        <v>-66</v>
      </c>
      <c r="Y19">
        <v>0.77</v>
      </c>
      <c r="Z19">
        <v>-75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1.83</v>
      </c>
      <c r="N20" s="73">
        <v>0</v>
      </c>
      <c r="O20" s="46">
        <v>-78.400000000000006</v>
      </c>
      <c r="P20" s="46">
        <v>-79</v>
      </c>
      <c r="Q20" s="46">
        <v>0</v>
      </c>
      <c r="R20" s="46">
        <v>0</v>
      </c>
      <c r="S20" s="74">
        <v>0</v>
      </c>
      <c r="U20" s="73">
        <v>-157.4</v>
      </c>
      <c r="V20" s="74">
        <v>1.83</v>
      </c>
      <c r="W20">
        <v>0</v>
      </c>
      <c r="X20">
        <v>-78.400000000000006</v>
      </c>
      <c r="Y20">
        <v>1.83</v>
      </c>
      <c r="Z20">
        <v>-79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1.93</v>
      </c>
      <c r="N21" s="73">
        <v>0</v>
      </c>
      <c r="O21" s="46">
        <v>-86</v>
      </c>
      <c r="P21" s="46">
        <v>-89</v>
      </c>
      <c r="Q21" s="46">
        <v>0</v>
      </c>
      <c r="R21" s="46">
        <v>0</v>
      </c>
      <c r="S21" s="74">
        <v>0</v>
      </c>
      <c r="U21" s="73">
        <v>-175</v>
      </c>
      <c r="V21" s="74">
        <v>1.93</v>
      </c>
      <c r="W21">
        <v>0</v>
      </c>
      <c r="X21">
        <v>-86</v>
      </c>
      <c r="Y21">
        <v>1.93</v>
      </c>
      <c r="Z21">
        <v>-89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2.12</v>
      </c>
      <c r="N22" s="73">
        <v>0</v>
      </c>
      <c r="O22" s="46">
        <v>-91</v>
      </c>
      <c r="P22" s="46">
        <v>-89</v>
      </c>
      <c r="Q22" s="46">
        <v>0</v>
      </c>
      <c r="R22" s="46">
        <v>0</v>
      </c>
      <c r="S22" s="74">
        <v>0</v>
      </c>
      <c r="U22" s="73">
        <v>-180</v>
      </c>
      <c r="V22" s="74">
        <v>2.12</v>
      </c>
      <c r="W22">
        <v>0</v>
      </c>
      <c r="X22">
        <v>-91</v>
      </c>
      <c r="Y22">
        <v>2.12</v>
      </c>
      <c r="Z22">
        <v>-89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6.08</v>
      </c>
      <c r="N23" s="73">
        <v>0</v>
      </c>
      <c r="O23" s="46">
        <v>-96</v>
      </c>
      <c r="P23" s="46">
        <v>-86</v>
      </c>
      <c r="Q23" s="46">
        <v>0</v>
      </c>
      <c r="R23" s="46">
        <v>0</v>
      </c>
      <c r="S23" s="74">
        <v>0</v>
      </c>
      <c r="U23" s="73">
        <v>-182</v>
      </c>
      <c r="V23" s="74">
        <v>6.08</v>
      </c>
      <c r="W23">
        <v>0</v>
      </c>
      <c r="X23">
        <v>-96</v>
      </c>
      <c r="Y23">
        <v>6.08</v>
      </c>
      <c r="Z23">
        <v>-86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6.37</v>
      </c>
      <c r="N24" s="73">
        <v>0</v>
      </c>
      <c r="O24" s="46">
        <v>-129</v>
      </c>
      <c r="P24" s="46">
        <v>-134.9</v>
      </c>
      <c r="Q24" s="46">
        <v>0</v>
      </c>
      <c r="R24" s="46">
        <v>0</v>
      </c>
      <c r="S24" s="74">
        <v>0</v>
      </c>
      <c r="U24" s="73">
        <v>-263.89999999999998</v>
      </c>
      <c r="V24" s="74">
        <v>6.37</v>
      </c>
      <c r="W24">
        <v>0</v>
      </c>
      <c r="X24">
        <v>-129</v>
      </c>
      <c r="Y24">
        <v>6.37</v>
      </c>
      <c r="Z24">
        <v>-134.9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6.95</v>
      </c>
      <c r="N25" s="73">
        <v>0</v>
      </c>
      <c r="O25" s="46">
        <v>-124</v>
      </c>
      <c r="P25" s="46">
        <v>-406.9</v>
      </c>
      <c r="Q25" s="46">
        <v>0</v>
      </c>
      <c r="R25" s="46">
        <v>0</v>
      </c>
      <c r="S25" s="74">
        <v>0</v>
      </c>
      <c r="U25" s="73">
        <v>-530.9</v>
      </c>
      <c r="V25" s="74">
        <v>6.95</v>
      </c>
      <c r="W25">
        <v>0</v>
      </c>
      <c r="X25">
        <v>-124</v>
      </c>
      <c r="Y25">
        <v>6.95</v>
      </c>
      <c r="Z25">
        <v>-406.9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3.86</v>
      </c>
      <c r="N26" s="73">
        <v>0</v>
      </c>
      <c r="O26" s="46">
        <v>-119</v>
      </c>
      <c r="P26" s="46">
        <v>-411</v>
      </c>
      <c r="Q26" s="46">
        <v>0</v>
      </c>
      <c r="R26" s="46">
        <v>0</v>
      </c>
      <c r="S26" s="74">
        <v>0</v>
      </c>
      <c r="U26" s="73">
        <v>-530</v>
      </c>
      <c r="V26" s="74">
        <v>3.86</v>
      </c>
      <c r="W26">
        <v>0</v>
      </c>
      <c r="X26">
        <v>-119</v>
      </c>
      <c r="Y26">
        <v>3.86</v>
      </c>
      <c r="Z26">
        <v>-411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2.41</v>
      </c>
      <c r="N27" s="73">
        <v>0</v>
      </c>
      <c r="O27" s="46">
        <v>-119</v>
      </c>
      <c r="P27" s="46">
        <v>-417</v>
      </c>
      <c r="Q27" s="46">
        <v>0</v>
      </c>
      <c r="R27" s="46">
        <v>0</v>
      </c>
      <c r="S27" s="74">
        <v>0</v>
      </c>
      <c r="U27" s="73">
        <v>-536</v>
      </c>
      <c r="V27" s="74">
        <v>2.41</v>
      </c>
      <c r="W27">
        <v>0</v>
      </c>
      <c r="X27">
        <v>-119</v>
      </c>
      <c r="Y27">
        <v>2.41</v>
      </c>
      <c r="Z27">
        <v>-417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5.31</v>
      </c>
      <c r="N28" s="73">
        <v>0</v>
      </c>
      <c r="O28" s="46">
        <v>-104</v>
      </c>
      <c r="P28" s="46">
        <v>-432</v>
      </c>
      <c r="Q28" s="46">
        <v>0</v>
      </c>
      <c r="R28" s="46">
        <v>0</v>
      </c>
      <c r="S28" s="74">
        <v>0</v>
      </c>
      <c r="U28" s="73">
        <v>-536</v>
      </c>
      <c r="V28" s="74">
        <v>5.31</v>
      </c>
      <c r="W28">
        <v>0</v>
      </c>
      <c r="X28">
        <v>-104</v>
      </c>
      <c r="Y28">
        <v>5.31</v>
      </c>
      <c r="Z28">
        <v>-432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3.48</v>
      </c>
      <c r="N29" s="73">
        <v>0</v>
      </c>
      <c r="O29" s="46">
        <v>-109</v>
      </c>
      <c r="P29" s="46">
        <v>-461</v>
      </c>
      <c r="Q29" s="46">
        <v>0</v>
      </c>
      <c r="R29" s="46">
        <v>0</v>
      </c>
      <c r="S29" s="74">
        <v>0</v>
      </c>
      <c r="U29" s="73">
        <v>-570</v>
      </c>
      <c r="V29" s="74">
        <v>3.48</v>
      </c>
      <c r="W29">
        <v>0</v>
      </c>
      <c r="X29">
        <v>-109</v>
      </c>
      <c r="Y29">
        <v>3.48</v>
      </c>
      <c r="Z29">
        <v>-461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0.19</v>
      </c>
      <c r="N30" s="73">
        <v>0</v>
      </c>
      <c r="O30" s="46">
        <v>-86</v>
      </c>
      <c r="P30" s="46">
        <v>-170</v>
      </c>
      <c r="Q30" s="46">
        <v>0</v>
      </c>
      <c r="R30" s="46">
        <v>0</v>
      </c>
      <c r="S30" s="74">
        <v>0</v>
      </c>
      <c r="U30" s="73">
        <v>-256</v>
      </c>
      <c r="V30" s="74">
        <v>0.19</v>
      </c>
      <c r="W30">
        <v>0</v>
      </c>
      <c r="X30">
        <v>-86</v>
      </c>
      <c r="Y30">
        <v>0.19</v>
      </c>
      <c r="Z30">
        <v>-170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0.39</v>
      </c>
      <c r="N31" s="73">
        <v>0</v>
      </c>
      <c r="O31" s="46">
        <v>-81</v>
      </c>
      <c r="P31" s="46">
        <v>-191</v>
      </c>
      <c r="Q31" s="46">
        <v>0</v>
      </c>
      <c r="R31" s="46">
        <v>0</v>
      </c>
      <c r="S31" s="74">
        <v>0</v>
      </c>
      <c r="U31" s="73">
        <v>-272</v>
      </c>
      <c r="V31" s="74">
        <v>0.39</v>
      </c>
      <c r="W31">
        <v>0</v>
      </c>
      <c r="X31">
        <v>-81</v>
      </c>
      <c r="Y31">
        <v>0.39</v>
      </c>
      <c r="Z31">
        <v>-191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1.1599999999999999</v>
      </c>
      <c r="N32" s="73">
        <v>-15</v>
      </c>
      <c r="O32" s="46">
        <v>-151</v>
      </c>
      <c r="P32" s="46">
        <v>-207</v>
      </c>
      <c r="Q32" s="46">
        <v>0</v>
      </c>
      <c r="R32" s="46">
        <v>0</v>
      </c>
      <c r="S32" s="74">
        <v>0</v>
      </c>
      <c r="U32" s="73">
        <v>-373</v>
      </c>
      <c r="V32" s="74">
        <v>1.1599999999999999</v>
      </c>
      <c r="W32">
        <v>-15</v>
      </c>
      <c r="X32">
        <v>-151</v>
      </c>
      <c r="Y32">
        <v>1.1599999999999999</v>
      </c>
      <c r="Z32">
        <v>-207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-19</v>
      </c>
      <c r="O33" s="46">
        <v>-166</v>
      </c>
      <c r="P33" s="46">
        <v>-226</v>
      </c>
      <c r="Q33" s="46">
        <v>0</v>
      </c>
      <c r="R33" s="46">
        <v>0</v>
      </c>
      <c r="S33" s="74">
        <v>0</v>
      </c>
      <c r="U33" s="73">
        <v>-411</v>
      </c>
      <c r="V33" s="74">
        <v>0</v>
      </c>
      <c r="W33">
        <v>-19</v>
      </c>
      <c r="X33">
        <v>-166</v>
      </c>
      <c r="Y33">
        <v>0</v>
      </c>
      <c r="Z33">
        <v>-226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-80</v>
      </c>
      <c r="O34" s="46">
        <v>-181</v>
      </c>
      <c r="P34" s="46">
        <v>-247</v>
      </c>
      <c r="Q34" s="46">
        <v>0</v>
      </c>
      <c r="R34" s="46">
        <v>0</v>
      </c>
      <c r="S34" s="74">
        <v>0</v>
      </c>
      <c r="U34" s="73">
        <v>-508</v>
      </c>
      <c r="V34" s="74">
        <v>0.1</v>
      </c>
      <c r="W34">
        <v>-80</v>
      </c>
      <c r="X34">
        <v>-181</v>
      </c>
      <c r="Y34">
        <v>0.1</v>
      </c>
      <c r="Z34">
        <v>-247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3.09</v>
      </c>
      <c r="N35" s="73">
        <v>-97</v>
      </c>
      <c r="O35" s="46">
        <v>-156</v>
      </c>
      <c r="P35" s="46">
        <v>-50</v>
      </c>
      <c r="Q35" s="46">
        <v>0</v>
      </c>
      <c r="R35" s="46">
        <v>0</v>
      </c>
      <c r="S35" s="74">
        <v>0</v>
      </c>
      <c r="U35" s="73">
        <v>-303</v>
      </c>
      <c r="V35" s="74">
        <v>3.09</v>
      </c>
      <c r="W35">
        <v>-97</v>
      </c>
      <c r="X35">
        <v>-156</v>
      </c>
      <c r="Y35">
        <v>3.09</v>
      </c>
      <c r="Z35">
        <v>-50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0.87</v>
      </c>
      <c r="N36" s="73">
        <v>-128</v>
      </c>
      <c r="O36" s="46">
        <v>-148</v>
      </c>
      <c r="P36" s="46">
        <v>-2</v>
      </c>
      <c r="Q36" s="46">
        <v>0</v>
      </c>
      <c r="R36" s="46">
        <v>0</v>
      </c>
      <c r="S36" s="74">
        <v>0</v>
      </c>
      <c r="U36" s="73">
        <v>-278</v>
      </c>
      <c r="V36" s="74">
        <v>0.87</v>
      </c>
      <c r="W36">
        <v>-128</v>
      </c>
      <c r="X36">
        <v>-148</v>
      </c>
      <c r="Y36">
        <v>0.87</v>
      </c>
      <c r="Z36">
        <v>-2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0.28999999999999998</v>
      </c>
      <c r="N37" s="73">
        <v>-176</v>
      </c>
      <c r="O37" s="46">
        <v>-168</v>
      </c>
      <c r="P37" s="46">
        <v>-4</v>
      </c>
      <c r="Q37" s="46">
        <v>0</v>
      </c>
      <c r="R37" s="46">
        <v>0</v>
      </c>
      <c r="S37" s="74">
        <v>0</v>
      </c>
      <c r="U37" s="73">
        <v>-348</v>
      </c>
      <c r="V37" s="74">
        <v>0.28999999999999998</v>
      </c>
      <c r="W37">
        <v>-176</v>
      </c>
      <c r="X37">
        <v>-168</v>
      </c>
      <c r="Y37">
        <v>0.28999999999999998</v>
      </c>
      <c r="Z37">
        <v>-4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-203</v>
      </c>
      <c r="O38" s="46">
        <v>-162</v>
      </c>
      <c r="P38" s="46">
        <v>-16</v>
      </c>
      <c r="Q38" s="46">
        <v>0</v>
      </c>
      <c r="R38" s="46">
        <v>0</v>
      </c>
      <c r="S38" s="74">
        <v>0</v>
      </c>
      <c r="U38" s="73">
        <v>-381</v>
      </c>
      <c r="V38" s="74">
        <v>0</v>
      </c>
      <c r="W38">
        <v>-203</v>
      </c>
      <c r="X38">
        <v>-162</v>
      </c>
      <c r="Y38">
        <v>0</v>
      </c>
      <c r="Z38">
        <v>-16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-212</v>
      </c>
      <c r="O39" s="46">
        <v>-157</v>
      </c>
      <c r="P39" s="46">
        <v>0</v>
      </c>
      <c r="Q39" s="46">
        <v>0</v>
      </c>
      <c r="R39" s="46">
        <v>0</v>
      </c>
      <c r="S39" s="74">
        <v>0</v>
      </c>
      <c r="U39" s="73">
        <v>-369</v>
      </c>
      <c r="V39" s="74">
        <v>0</v>
      </c>
      <c r="W39">
        <v>-212</v>
      </c>
      <c r="X39">
        <v>-157</v>
      </c>
      <c r="Y39">
        <v>0</v>
      </c>
      <c r="Z39">
        <v>0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-220</v>
      </c>
      <c r="O40" s="46">
        <v>-157</v>
      </c>
      <c r="P40" s="46">
        <v>0</v>
      </c>
      <c r="Q40" s="46">
        <v>0</v>
      </c>
      <c r="R40" s="46">
        <v>0</v>
      </c>
      <c r="S40" s="74">
        <v>0</v>
      </c>
      <c r="U40" s="73">
        <v>-377</v>
      </c>
      <c r="V40" s="74">
        <v>0</v>
      </c>
      <c r="W40">
        <v>-220</v>
      </c>
      <c r="X40">
        <v>-157</v>
      </c>
      <c r="Y40">
        <v>0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-231</v>
      </c>
      <c r="O41" s="46">
        <v>-167</v>
      </c>
      <c r="P41" s="46">
        <v>0</v>
      </c>
      <c r="Q41" s="46">
        <v>0</v>
      </c>
      <c r="R41" s="46">
        <v>0</v>
      </c>
      <c r="S41" s="74">
        <v>0</v>
      </c>
      <c r="U41" s="73">
        <v>-398</v>
      </c>
      <c r="V41" s="74">
        <v>0</v>
      </c>
      <c r="W41">
        <v>-231</v>
      </c>
      <c r="X41">
        <v>-167</v>
      </c>
      <c r="Y41">
        <v>0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-248</v>
      </c>
      <c r="O42" s="46">
        <v>-172</v>
      </c>
      <c r="P42" s="46">
        <v>0</v>
      </c>
      <c r="Q42" s="46">
        <v>0</v>
      </c>
      <c r="R42" s="46">
        <v>0</v>
      </c>
      <c r="S42" s="74">
        <v>0</v>
      </c>
      <c r="U42" s="73">
        <v>-420</v>
      </c>
      <c r="V42" s="74">
        <v>0</v>
      </c>
      <c r="W42">
        <v>-248</v>
      </c>
      <c r="X42">
        <v>-172</v>
      </c>
      <c r="Y42">
        <v>0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-290</v>
      </c>
      <c r="O43" s="46">
        <v>-167</v>
      </c>
      <c r="P43" s="46">
        <v>0</v>
      </c>
      <c r="Q43" s="46">
        <v>0</v>
      </c>
      <c r="R43" s="46">
        <v>0</v>
      </c>
      <c r="S43" s="74">
        <v>0</v>
      </c>
      <c r="U43" s="73">
        <v>-457</v>
      </c>
      <c r="V43" s="74">
        <v>0</v>
      </c>
      <c r="W43">
        <v>-290</v>
      </c>
      <c r="X43">
        <v>-167</v>
      </c>
      <c r="Y43">
        <v>0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-298</v>
      </c>
      <c r="O44" s="46">
        <v>-162</v>
      </c>
      <c r="P44" s="46">
        <v>0</v>
      </c>
      <c r="Q44" s="46">
        <v>0</v>
      </c>
      <c r="R44" s="46">
        <v>0</v>
      </c>
      <c r="S44" s="74">
        <v>0</v>
      </c>
      <c r="U44" s="73">
        <v>-460</v>
      </c>
      <c r="V44" s="74">
        <v>0</v>
      </c>
      <c r="W44">
        <v>-298</v>
      </c>
      <c r="X44">
        <v>-162</v>
      </c>
      <c r="Y44">
        <v>0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-259</v>
      </c>
      <c r="O45" s="46">
        <v>-152</v>
      </c>
      <c r="P45" s="46">
        <v>0</v>
      </c>
      <c r="Q45" s="46">
        <v>0</v>
      </c>
      <c r="R45" s="46">
        <v>0</v>
      </c>
      <c r="S45" s="74">
        <v>0</v>
      </c>
      <c r="U45" s="73">
        <v>-411</v>
      </c>
      <c r="V45" s="74">
        <v>0</v>
      </c>
      <c r="W45">
        <v>-259</v>
      </c>
      <c r="X45">
        <v>-152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-250</v>
      </c>
      <c r="O46" s="46">
        <v>-142</v>
      </c>
      <c r="P46" s="46">
        <v>0</v>
      </c>
      <c r="Q46" s="46">
        <v>0</v>
      </c>
      <c r="R46" s="46">
        <v>0</v>
      </c>
      <c r="S46" s="74">
        <v>0</v>
      </c>
      <c r="U46" s="73">
        <v>-392</v>
      </c>
      <c r="V46" s="74">
        <v>0</v>
      </c>
      <c r="W46">
        <v>-250</v>
      </c>
      <c r="X46">
        <v>-142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-242</v>
      </c>
      <c r="O47" s="46">
        <v>-132</v>
      </c>
      <c r="P47" s="46">
        <v>0</v>
      </c>
      <c r="Q47" s="46">
        <v>0</v>
      </c>
      <c r="R47" s="46">
        <v>0</v>
      </c>
      <c r="S47" s="74">
        <v>0</v>
      </c>
      <c r="U47" s="73">
        <v>-374</v>
      </c>
      <c r="V47" s="74">
        <v>0</v>
      </c>
      <c r="W47">
        <v>-242</v>
      </c>
      <c r="X47">
        <v>-132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-241</v>
      </c>
      <c r="O48" s="46">
        <v>-122</v>
      </c>
      <c r="P48" s="46">
        <v>0</v>
      </c>
      <c r="Q48" s="46">
        <v>0</v>
      </c>
      <c r="R48" s="46">
        <v>0</v>
      </c>
      <c r="S48" s="74">
        <v>0</v>
      </c>
      <c r="U48" s="73">
        <v>-363</v>
      </c>
      <c r="V48" s="74">
        <v>0</v>
      </c>
      <c r="W48">
        <v>-241</v>
      </c>
      <c r="X48">
        <v>-122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-246</v>
      </c>
      <c r="O49" s="46">
        <v>-112</v>
      </c>
      <c r="P49" s="46">
        <v>0</v>
      </c>
      <c r="Q49" s="46">
        <v>0</v>
      </c>
      <c r="R49" s="46">
        <v>0</v>
      </c>
      <c r="S49" s="74">
        <v>0</v>
      </c>
      <c r="U49" s="73">
        <v>-358</v>
      </c>
      <c r="V49" s="74">
        <v>0</v>
      </c>
      <c r="W49">
        <v>-246</v>
      </c>
      <c r="X49">
        <v>-112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-245</v>
      </c>
      <c r="O50" s="46">
        <v>-102</v>
      </c>
      <c r="P50" s="46">
        <v>0</v>
      </c>
      <c r="Q50" s="46">
        <v>0</v>
      </c>
      <c r="R50" s="46">
        <v>0</v>
      </c>
      <c r="S50" s="74">
        <v>0</v>
      </c>
      <c r="U50" s="73">
        <v>-347</v>
      </c>
      <c r="V50" s="74">
        <v>0</v>
      </c>
      <c r="W50">
        <v>-245</v>
      </c>
      <c r="X50">
        <v>-102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-248</v>
      </c>
      <c r="O51" s="46">
        <v>-92</v>
      </c>
      <c r="P51" s="46">
        <v>0</v>
      </c>
      <c r="Q51" s="46">
        <v>0</v>
      </c>
      <c r="R51" s="46">
        <v>0</v>
      </c>
      <c r="S51" s="74">
        <v>0</v>
      </c>
      <c r="U51" s="73">
        <v>-340</v>
      </c>
      <c r="V51" s="74">
        <v>0</v>
      </c>
      <c r="W51">
        <v>-248</v>
      </c>
      <c r="X51">
        <v>-92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-252</v>
      </c>
      <c r="O52" s="46">
        <v>-87</v>
      </c>
      <c r="P52" s="46">
        <v>0</v>
      </c>
      <c r="Q52" s="46">
        <v>0</v>
      </c>
      <c r="R52" s="46">
        <v>0</v>
      </c>
      <c r="S52" s="74">
        <v>0</v>
      </c>
      <c r="U52" s="73">
        <v>-339</v>
      </c>
      <c r="V52" s="74">
        <v>0</v>
      </c>
      <c r="W52">
        <v>-252</v>
      </c>
      <c r="X52">
        <v>-87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-258</v>
      </c>
      <c r="O53" s="46">
        <v>-87</v>
      </c>
      <c r="P53" s="46">
        <v>0</v>
      </c>
      <c r="Q53" s="46">
        <v>0</v>
      </c>
      <c r="R53" s="46">
        <v>0</v>
      </c>
      <c r="S53" s="74">
        <v>0</v>
      </c>
      <c r="U53" s="73">
        <v>-345</v>
      </c>
      <c r="V53" s="74">
        <v>0</v>
      </c>
      <c r="W53">
        <v>-258</v>
      </c>
      <c r="X53">
        <v>-87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-270</v>
      </c>
      <c r="O54" s="46">
        <v>-97</v>
      </c>
      <c r="P54" s="46">
        <v>0</v>
      </c>
      <c r="Q54" s="46">
        <v>0</v>
      </c>
      <c r="R54" s="46">
        <v>0</v>
      </c>
      <c r="S54" s="74">
        <v>0</v>
      </c>
      <c r="U54" s="73">
        <v>-367</v>
      </c>
      <c r="V54" s="74">
        <v>0</v>
      </c>
      <c r="W54">
        <v>-270</v>
      </c>
      <c r="X54">
        <v>-97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-274</v>
      </c>
      <c r="O55" s="46">
        <v>-112</v>
      </c>
      <c r="P55" s="46">
        <v>0</v>
      </c>
      <c r="Q55" s="46">
        <v>0</v>
      </c>
      <c r="R55" s="46">
        <v>0</v>
      </c>
      <c r="S55" s="74">
        <v>0</v>
      </c>
      <c r="U55" s="73">
        <v>-386</v>
      </c>
      <c r="V55" s="74">
        <v>0</v>
      </c>
      <c r="W55">
        <v>-274</v>
      </c>
      <c r="X55">
        <v>-112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-266</v>
      </c>
      <c r="O56" s="46">
        <v>-122</v>
      </c>
      <c r="P56" s="46">
        <v>0</v>
      </c>
      <c r="Q56" s="46">
        <v>0</v>
      </c>
      <c r="R56" s="46">
        <v>0</v>
      </c>
      <c r="S56" s="74">
        <v>0</v>
      </c>
      <c r="U56" s="73">
        <v>-388</v>
      </c>
      <c r="V56" s="74">
        <v>0</v>
      </c>
      <c r="W56">
        <v>-266</v>
      </c>
      <c r="X56">
        <v>-122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-240</v>
      </c>
      <c r="O57" s="46">
        <v>-117</v>
      </c>
      <c r="P57" s="46">
        <v>0</v>
      </c>
      <c r="Q57" s="46">
        <v>0</v>
      </c>
      <c r="R57" s="46">
        <v>0</v>
      </c>
      <c r="S57" s="74">
        <v>0</v>
      </c>
      <c r="U57" s="73">
        <v>-357</v>
      </c>
      <c r="V57" s="74">
        <v>0</v>
      </c>
      <c r="W57">
        <v>-240</v>
      </c>
      <c r="X57">
        <v>-117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-215</v>
      </c>
      <c r="O58" s="46">
        <v>-117</v>
      </c>
      <c r="P58" s="46">
        <v>0</v>
      </c>
      <c r="Q58" s="46">
        <v>0</v>
      </c>
      <c r="R58" s="46">
        <v>0</v>
      </c>
      <c r="S58" s="74">
        <v>0</v>
      </c>
      <c r="U58" s="73">
        <v>-332</v>
      </c>
      <c r="V58" s="74">
        <v>0</v>
      </c>
      <c r="W58">
        <v>-215</v>
      </c>
      <c r="X58">
        <v>-117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-190</v>
      </c>
      <c r="O59" s="46">
        <v>-102</v>
      </c>
      <c r="P59" s="46">
        <v>0</v>
      </c>
      <c r="Q59" s="46">
        <v>0</v>
      </c>
      <c r="R59" s="46">
        <v>0</v>
      </c>
      <c r="S59" s="74">
        <v>0</v>
      </c>
      <c r="U59" s="73">
        <v>-292</v>
      </c>
      <c r="V59" s="74">
        <v>0</v>
      </c>
      <c r="W59">
        <v>-190</v>
      </c>
      <c r="X59">
        <v>-102</v>
      </c>
      <c r="Y59">
        <v>0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-154</v>
      </c>
      <c r="O60" s="46">
        <v>-87</v>
      </c>
      <c r="P60" s="46">
        <v>0</v>
      </c>
      <c r="Q60" s="46">
        <v>0</v>
      </c>
      <c r="R60" s="46">
        <v>0</v>
      </c>
      <c r="S60" s="74">
        <v>0</v>
      </c>
      <c r="U60" s="73">
        <v>-241</v>
      </c>
      <c r="V60" s="74">
        <v>0</v>
      </c>
      <c r="W60">
        <v>-154</v>
      </c>
      <c r="X60">
        <v>-87</v>
      </c>
      <c r="Y60">
        <v>0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-134</v>
      </c>
      <c r="O61" s="46">
        <v>-72</v>
      </c>
      <c r="P61" s="46">
        <v>0</v>
      </c>
      <c r="Q61" s="46">
        <v>0</v>
      </c>
      <c r="R61" s="46">
        <v>0</v>
      </c>
      <c r="S61" s="74">
        <v>0</v>
      </c>
      <c r="U61" s="73">
        <v>-206</v>
      </c>
      <c r="V61" s="74">
        <v>0</v>
      </c>
      <c r="W61">
        <v>-134</v>
      </c>
      <c r="X61">
        <v>-72</v>
      </c>
      <c r="Y61">
        <v>0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-112</v>
      </c>
      <c r="O62" s="46">
        <v>-62</v>
      </c>
      <c r="P62" s="46">
        <v>0</v>
      </c>
      <c r="Q62" s="46">
        <v>0</v>
      </c>
      <c r="R62" s="46">
        <v>0</v>
      </c>
      <c r="S62" s="74">
        <v>0</v>
      </c>
      <c r="U62" s="73">
        <v>-174</v>
      </c>
      <c r="V62" s="74">
        <v>0</v>
      </c>
      <c r="W62">
        <v>-112</v>
      </c>
      <c r="X62">
        <v>-62</v>
      </c>
      <c r="Y62">
        <v>0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-86</v>
      </c>
      <c r="O63" s="46">
        <v>-47</v>
      </c>
      <c r="P63" s="46">
        <v>0</v>
      </c>
      <c r="Q63" s="46">
        <v>0</v>
      </c>
      <c r="R63" s="46">
        <v>0</v>
      </c>
      <c r="S63" s="74">
        <v>0</v>
      </c>
      <c r="U63" s="73">
        <v>-133</v>
      </c>
      <c r="V63" s="74">
        <v>0</v>
      </c>
      <c r="W63">
        <v>-86</v>
      </c>
      <c r="X63">
        <v>-47</v>
      </c>
      <c r="Y63">
        <v>0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0.28999999999999998</v>
      </c>
      <c r="N64" s="73">
        <v>-44</v>
      </c>
      <c r="O64" s="46">
        <v>-32</v>
      </c>
      <c r="P64" s="46">
        <v>0</v>
      </c>
      <c r="Q64" s="46">
        <v>0</v>
      </c>
      <c r="R64" s="46">
        <v>0</v>
      </c>
      <c r="S64" s="74">
        <v>0</v>
      </c>
      <c r="U64" s="73">
        <v>-76</v>
      </c>
      <c r="V64" s="74">
        <v>0.28999999999999998</v>
      </c>
      <c r="W64">
        <v>-44</v>
      </c>
      <c r="X64">
        <v>-32</v>
      </c>
      <c r="Y64">
        <v>0.28999999999999998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1.83</v>
      </c>
      <c r="N65" s="73">
        <v>-19</v>
      </c>
      <c r="O65" s="46">
        <v>-17</v>
      </c>
      <c r="P65" s="46">
        <v>0</v>
      </c>
      <c r="Q65" s="46">
        <v>0</v>
      </c>
      <c r="R65" s="46">
        <v>0</v>
      </c>
      <c r="S65" s="74">
        <v>0</v>
      </c>
      <c r="U65" s="73">
        <v>-36</v>
      </c>
      <c r="V65" s="74">
        <v>1.83</v>
      </c>
      <c r="W65">
        <v>-19</v>
      </c>
      <c r="X65">
        <v>-17</v>
      </c>
      <c r="Y65">
        <v>1.83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2.5099999999999998</v>
      </c>
      <c r="N66" s="73">
        <v>0</v>
      </c>
      <c r="O66" s="46">
        <v>-7</v>
      </c>
      <c r="P66" s="46">
        <v>0</v>
      </c>
      <c r="Q66" s="46">
        <v>0</v>
      </c>
      <c r="R66" s="46">
        <v>0</v>
      </c>
      <c r="S66" s="74">
        <v>0</v>
      </c>
      <c r="U66" s="73">
        <v>-7</v>
      </c>
      <c r="V66" s="74">
        <v>2.5099999999999998</v>
      </c>
      <c r="W66">
        <v>0</v>
      </c>
      <c r="X66">
        <v>-7</v>
      </c>
      <c r="Y66">
        <v>2.5099999999999998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1.06</v>
      </c>
      <c r="N67" s="73">
        <v>0</v>
      </c>
      <c r="O67" s="46">
        <v>-2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1.06</v>
      </c>
      <c r="W67">
        <v>0</v>
      </c>
      <c r="X67">
        <v>-2</v>
      </c>
      <c r="Y67">
        <v>1.06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2.0299999999999998</v>
      </c>
      <c r="N68" s="73">
        <v>0</v>
      </c>
      <c r="O68" s="46">
        <v>-2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2.0299999999999998</v>
      </c>
      <c r="W68">
        <v>0</v>
      </c>
      <c r="X68">
        <v>-2</v>
      </c>
      <c r="Y68">
        <v>2.0299999999999998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0</v>
      </c>
      <c r="W69">
        <v>0</v>
      </c>
      <c r="X69">
        <v>0</v>
      </c>
      <c r="Y69">
        <v>0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0.19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0.19</v>
      </c>
      <c r="W73">
        <v>0</v>
      </c>
      <c r="X73">
        <v>0</v>
      </c>
      <c r="Y73">
        <v>0.19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1.55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1.55</v>
      </c>
      <c r="W74">
        <v>0</v>
      </c>
      <c r="X74">
        <v>0</v>
      </c>
      <c r="Y74">
        <v>1.55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1.93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1.93</v>
      </c>
      <c r="W76">
        <v>0</v>
      </c>
      <c r="X76">
        <v>0</v>
      </c>
      <c r="Y76">
        <v>1.93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6.37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6.37</v>
      </c>
      <c r="W77">
        <v>0</v>
      </c>
      <c r="X77">
        <v>0</v>
      </c>
      <c r="Y77">
        <v>6.37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3.09</v>
      </c>
      <c r="W78">
        <v>0</v>
      </c>
      <c r="X78">
        <v>0</v>
      </c>
      <c r="Y78">
        <v>3.09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4.54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4.54</v>
      </c>
      <c r="W79">
        <v>0</v>
      </c>
      <c r="X79">
        <v>0</v>
      </c>
      <c r="Y79">
        <v>4.54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3.77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3.77</v>
      </c>
      <c r="W80">
        <v>0</v>
      </c>
      <c r="X80">
        <v>0</v>
      </c>
      <c r="Y80">
        <v>3.77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3.96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3.96</v>
      </c>
      <c r="W81">
        <v>0</v>
      </c>
      <c r="X81">
        <v>0</v>
      </c>
      <c r="Y81">
        <v>3.96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4.3499999999999996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4.3499999999999996</v>
      </c>
      <c r="W82">
        <v>0</v>
      </c>
      <c r="X82">
        <v>0</v>
      </c>
      <c r="Y82">
        <v>4.3499999999999996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3.09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3.09</v>
      </c>
      <c r="W83">
        <v>0</v>
      </c>
      <c r="X83">
        <v>0</v>
      </c>
      <c r="Y83">
        <v>3.09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4.7300000000000004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4.7300000000000004</v>
      </c>
      <c r="W84">
        <v>0</v>
      </c>
      <c r="X84">
        <v>0</v>
      </c>
      <c r="Y84">
        <v>4.7300000000000004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1.55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1.55</v>
      </c>
      <c r="W85">
        <v>0</v>
      </c>
      <c r="X85">
        <v>0</v>
      </c>
      <c r="Y85">
        <v>1.55</v>
      </c>
      <c r="Z85">
        <v>0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1.35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1.35</v>
      </c>
      <c r="W86">
        <v>0</v>
      </c>
      <c r="X86">
        <v>0</v>
      </c>
      <c r="Y86">
        <v>1.35</v>
      </c>
      <c r="Z86">
        <v>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3.86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3.86</v>
      </c>
      <c r="W87">
        <v>0</v>
      </c>
      <c r="X87">
        <v>0</v>
      </c>
      <c r="Y87">
        <v>3.86</v>
      </c>
      <c r="Z87">
        <v>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3.77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3.77</v>
      </c>
      <c r="W88">
        <v>0</v>
      </c>
      <c r="X88">
        <v>0</v>
      </c>
      <c r="Y88">
        <v>3.77</v>
      </c>
      <c r="Z88">
        <v>0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7.24</v>
      </c>
      <c r="N89" s="73">
        <v>0</v>
      </c>
      <c r="O89" s="46">
        <v>0</v>
      </c>
      <c r="P89" s="46">
        <v>-250</v>
      </c>
      <c r="Q89" s="46">
        <v>0</v>
      </c>
      <c r="R89" s="46">
        <v>0</v>
      </c>
      <c r="S89" s="74">
        <v>0</v>
      </c>
      <c r="U89" s="73">
        <v>-250</v>
      </c>
      <c r="V89" s="74">
        <v>7.24</v>
      </c>
      <c r="W89">
        <v>0</v>
      </c>
      <c r="X89">
        <v>0</v>
      </c>
      <c r="Y89">
        <v>7.24</v>
      </c>
      <c r="Z89">
        <v>-250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2.41</v>
      </c>
      <c r="N90" s="73">
        <v>0</v>
      </c>
      <c r="O90" s="46">
        <v>0</v>
      </c>
      <c r="P90" s="46">
        <v>-245</v>
      </c>
      <c r="Q90" s="46">
        <v>0</v>
      </c>
      <c r="R90" s="46">
        <v>0</v>
      </c>
      <c r="S90" s="74">
        <v>0</v>
      </c>
      <c r="U90" s="73">
        <v>-245</v>
      </c>
      <c r="V90" s="74">
        <v>2.41</v>
      </c>
      <c r="W90">
        <v>0</v>
      </c>
      <c r="X90">
        <v>0</v>
      </c>
      <c r="Y90">
        <v>2.41</v>
      </c>
      <c r="Z90">
        <v>-245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1.45</v>
      </c>
      <c r="N91" s="73">
        <v>0</v>
      </c>
      <c r="O91" s="46">
        <v>-30</v>
      </c>
      <c r="P91" s="46">
        <v>-240</v>
      </c>
      <c r="Q91" s="46">
        <v>0</v>
      </c>
      <c r="R91" s="46">
        <v>0</v>
      </c>
      <c r="S91" s="74">
        <v>0</v>
      </c>
      <c r="U91" s="73">
        <v>-270</v>
      </c>
      <c r="V91" s="74">
        <v>1.45</v>
      </c>
      <c r="W91">
        <v>0</v>
      </c>
      <c r="X91">
        <v>-30</v>
      </c>
      <c r="Y91">
        <v>1.45</v>
      </c>
      <c r="Z91">
        <v>-240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0.68</v>
      </c>
      <c r="N92" s="73">
        <v>0</v>
      </c>
      <c r="O92" s="46">
        <v>-30</v>
      </c>
      <c r="P92" s="46">
        <v>-227</v>
      </c>
      <c r="Q92" s="46">
        <v>0</v>
      </c>
      <c r="R92" s="46">
        <v>0</v>
      </c>
      <c r="S92" s="74">
        <v>0</v>
      </c>
      <c r="U92" s="73">
        <v>-257</v>
      </c>
      <c r="V92" s="74">
        <v>0.68</v>
      </c>
      <c r="W92">
        <v>0</v>
      </c>
      <c r="X92">
        <v>-30</v>
      </c>
      <c r="Y92">
        <v>0.68</v>
      </c>
      <c r="Z92">
        <v>-227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3.39</v>
      </c>
      <c r="N93" s="73">
        <v>0</v>
      </c>
      <c r="O93" s="46">
        <v>0</v>
      </c>
      <c r="P93" s="46">
        <v>-191</v>
      </c>
      <c r="Q93" s="46">
        <v>0</v>
      </c>
      <c r="R93" s="46">
        <v>0</v>
      </c>
      <c r="S93" s="74">
        <v>0</v>
      </c>
      <c r="U93" s="73">
        <v>-191</v>
      </c>
      <c r="V93" s="74">
        <v>3.39</v>
      </c>
      <c r="W93">
        <v>0</v>
      </c>
      <c r="X93">
        <v>0</v>
      </c>
      <c r="Y93">
        <v>3.39</v>
      </c>
      <c r="Z93">
        <v>-191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0.79</v>
      </c>
      <c r="N94" s="73">
        <v>0</v>
      </c>
      <c r="O94" s="46">
        <v>0</v>
      </c>
      <c r="P94" s="46">
        <v>-70</v>
      </c>
      <c r="Q94" s="46">
        <v>0</v>
      </c>
      <c r="R94" s="46">
        <v>0</v>
      </c>
      <c r="S94" s="74">
        <v>0</v>
      </c>
      <c r="U94" s="73">
        <v>-70</v>
      </c>
      <c r="V94" s="74">
        <v>0.79</v>
      </c>
      <c r="W94">
        <v>0</v>
      </c>
      <c r="X94">
        <v>0</v>
      </c>
      <c r="Y94">
        <v>0.79</v>
      </c>
      <c r="Z94">
        <v>-70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1.98</v>
      </c>
      <c r="N95" s="73">
        <v>0</v>
      </c>
      <c r="O95" s="46">
        <v>0</v>
      </c>
      <c r="P95" s="46">
        <v>-69</v>
      </c>
      <c r="Q95" s="46">
        <v>0</v>
      </c>
      <c r="R95" s="46">
        <v>0</v>
      </c>
      <c r="S95" s="74">
        <v>0</v>
      </c>
      <c r="U95" s="73">
        <v>-69</v>
      </c>
      <c r="V95" s="74">
        <v>1.98</v>
      </c>
      <c r="W95">
        <v>0</v>
      </c>
      <c r="X95">
        <v>0</v>
      </c>
      <c r="Y95">
        <v>1.98</v>
      </c>
      <c r="Z95">
        <v>-69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2.14</v>
      </c>
      <c r="N96" s="73">
        <v>0</v>
      </c>
      <c r="O96" s="46">
        <v>0</v>
      </c>
      <c r="P96" s="46">
        <v>-31</v>
      </c>
      <c r="Q96" s="46">
        <v>0</v>
      </c>
      <c r="R96" s="46">
        <v>0</v>
      </c>
      <c r="S96" s="74">
        <v>0</v>
      </c>
      <c r="U96" s="73">
        <v>-31</v>
      </c>
      <c r="V96" s="74">
        <v>2.14</v>
      </c>
      <c r="W96">
        <v>0</v>
      </c>
      <c r="X96">
        <v>0</v>
      </c>
      <c r="Y96">
        <v>2.14</v>
      </c>
      <c r="Z96">
        <v>-31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0.85</v>
      </c>
      <c r="N97" s="73">
        <v>0</v>
      </c>
      <c r="O97" s="46">
        <v>0</v>
      </c>
      <c r="P97" s="46">
        <v>-1</v>
      </c>
      <c r="Q97" s="46">
        <v>0</v>
      </c>
      <c r="R97" s="46">
        <v>0</v>
      </c>
      <c r="S97" s="74">
        <v>0</v>
      </c>
      <c r="U97" s="73">
        <v>-1</v>
      </c>
      <c r="V97" s="74">
        <v>0.85</v>
      </c>
      <c r="W97">
        <v>0</v>
      </c>
      <c r="X97">
        <v>0</v>
      </c>
      <c r="Y97">
        <v>0.85</v>
      </c>
      <c r="Z97">
        <v>-1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3.1302499999999997E-2</v>
      </c>
      <c r="N99" s="68">
        <f t="shared" si="1"/>
        <v>-1.6154999999999999</v>
      </c>
      <c r="O99" s="69">
        <f t="shared" si="1"/>
        <v>-1.4858</v>
      </c>
      <c r="P99" s="69">
        <f t="shared" si="1"/>
        <v>-2.05505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-5.1563500000000007</v>
      </c>
      <c r="V99" s="70">
        <f t="shared" si="1"/>
        <v>3.1302499999999997E-2</v>
      </c>
      <c r="W99">
        <f t="shared" si="1"/>
        <v>-1.6154999999999999</v>
      </c>
      <c r="X99">
        <f t="shared" si="1"/>
        <v>-1.4858</v>
      </c>
      <c r="Y99">
        <f t="shared" si="1"/>
        <v>3.1302499999999997E-2</v>
      </c>
      <c r="Z99">
        <f t="shared" si="1"/>
        <v>-2.05505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tabSelected="1" workbookViewId="0">
      <pane xSplit="7" ySplit="2" topLeftCell="X3" activePane="bottomRight" state="frozen"/>
      <selection sqref="A1:D35"/>
      <selection pane="topRight" sqref="A1:D35"/>
      <selection pane="bottomLeft" sqref="A1:D35"/>
      <selection pane="bottomRight" activeCell="AH3" sqref="AH3:AH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34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5</v>
      </c>
      <c r="W1" t="s">
        <v>534</v>
      </c>
      <c r="X1" t="s">
        <v>536</v>
      </c>
      <c r="Y1" t="s">
        <v>538</v>
      </c>
      <c r="Z1" t="s">
        <v>540</v>
      </c>
      <c r="AA1" t="s">
        <v>542</v>
      </c>
      <c r="AB1" t="s">
        <v>544</v>
      </c>
      <c r="AC1" t="s">
        <v>546</v>
      </c>
      <c r="AD1" t="s">
        <v>548</v>
      </c>
      <c r="AE1" t="s">
        <v>550</v>
      </c>
      <c r="AF1" t="s">
        <v>451</v>
      </c>
      <c r="AG1" t="s">
        <v>554</v>
      </c>
      <c r="AH1" t="s">
        <v>556</v>
      </c>
    </row>
    <row r="2" spans="1:3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W2" s="28" t="s">
        <v>369</v>
      </c>
      <c r="X2" t="s">
        <v>369</v>
      </c>
      <c r="Y2" t="s">
        <v>358</v>
      </c>
      <c r="Z2" t="s">
        <v>240</v>
      </c>
      <c r="AA2" t="s">
        <v>146</v>
      </c>
      <c r="AB2" t="s">
        <v>148</v>
      </c>
      <c r="AC2" t="s">
        <v>145</v>
      </c>
      <c r="AD2" t="s">
        <v>149</v>
      </c>
      <c r="AE2" t="s">
        <v>149</v>
      </c>
      <c r="AF2" t="s">
        <v>552</v>
      </c>
      <c r="AG2" t="s">
        <v>145</v>
      </c>
      <c r="AH2" t="s">
        <v>145</v>
      </c>
    </row>
    <row r="3" spans="1:34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99.46</v>
      </c>
      <c r="I3" s="53">
        <v>0</v>
      </c>
      <c r="J3" s="53">
        <v>12.81</v>
      </c>
      <c r="K3" s="53">
        <v>0</v>
      </c>
      <c r="L3" s="53">
        <v>9.66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558</v>
      </c>
      <c r="W3">
        <v>0</v>
      </c>
      <c r="X3">
        <v>9.66</v>
      </c>
      <c r="Y3">
        <v>0.48</v>
      </c>
      <c r="Z3">
        <v>0</v>
      </c>
      <c r="AA3">
        <v>0</v>
      </c>
      <c r="AB3">
        <v>0</v>
      </c>
      <c r="AC3">
        <v>48.28</v>
      </c>
      <c r="AD3">
        <v>0</v>
      </c>
      <c r="AE3">
        <v>12.81</v>
      </c>
      <c r="AF3">
        <v>0</v>
      </c>
      <c r="AG3">
        <v>41.04</v>
      </c>
      <c r="AH3">
        <v>9.66</v>
      </c>
    </row>
    <row r="4" spans="1:34">
      <c r="A4" t="s">
        <v>234</v>
      </c>
      <c r="B4" t="s">
        <v>226</v>
      </c>
      <c r="C4" t="s">
        <v>228</v>
      </c>
      <c r="G4" t="s">
        <v>46</v>
      </c>
      <c r="H4" s="73">
        <v>99.46</v>
      </c>
      <c r="I4" s="46">
        <v>0</v>
      </c>
      <c r="J4" s="46">
        <v>12.81</v>
      </c>
      <c r="K4" s="46">
        <v>0</v>
      </c>
      <c r="L4" s="46">
        <v>9.66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T4" t="s">
        <v>558</v>
      </c>
      <c r="W4">
        <v>0</v>
      </c>
      <c r="X4">
        <v>9.66</v>
      </c>
      <c r="Y4">
        <v>0.48</v>
      </c>
      <c r="Z4">
        <v>0</v>
      </c>
      <c r="AA4">
        <v>0</v>
      </c>
      <c r="AB4">
        <v>0</v>
      </c>
      <c r="AC4">
        <v>48.28</v>
      </c>
      <c r="AD4">
        <v>0</v>
      </c>
      <c r="AE4">
        <v>12.81</v>
      </c>
      <c r="AF4">
        <v>0</v>
      </c>
      <c r="AG4">
        <v>41.04</v>
      </c>
      <c r="AH4">
        <v>9.66</v>
      </c>
    </row>
    <row r="5" spans="1:34">
      <c r="A5" t="s">
        <v>235</v>
      </c>
      <c r="B5" t="s">
        <v>227</v>
      </c>
      <c r="C5" t="s">
        <v>229</v>
      </c>
      <c r="G5" t="s">
        <v>47</v>
      </c>
      <c r="H5" s="73">
        <v>99.46</v>
      </c>
      <c r="I5" s="46">
        <v>0</v>
      </c>
      <c r="J5" s="46">
        <v>12.81</v>
      </c>
      <c r="K5" s="46">
        <v>0</v>
      </c>
      <c r="L5" s="46">
        <v>9.66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0</v>
      </c>
      <c r="X5">
        <v>9.66</v>
      </c>
      <c r="Y5">
        <v>0.48</v>
      </c>
      <c r="Z5">
        <v>0</v>
      </c>
      <c r="AA5">
        <v>0</v>
      </c>
      <c r="AB5">
        <v>0</v>
      </c>
      <c r="AC5">
        <v>48.28</v>
      </c>
      <c r="AD5">
        <v>0</v>
      </c>
      <c r="AE5">
        <v>12.81</v>
      </c>
      <c r="AF5">
        <v>0</v>
      </c>
      <c r="AG5">
        <v>41.04</v>
      </c>
      <c r="AH5">
        <v>9.66</v>
      </c>
    </row>
    <row r="6" spans="1:34">
      <c r="A6" t="s">
        <v>236</v>
      </c>
      <c r="B6" t="s">
        <v>258</v>
      </c>
      <c r="C6" t="s">
        <v>230</v>
      </c>
      <c r="G6" t="s">
        <v>48</v>
      </c>
      <c r="H6" s="73">
        <v>99.46</v>
      </c>
      <c r="I6" s="46">
        <v>0</v>
      </c>
      <c r="J6" s="46">
        <v>12.81</v>
      </c>
      <c r="K6" s="46">
        <v>0</v>
      </c>
      <c r="L6" s="46">
        <v>9.66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0</v>
      </c>
      <c r="X6">
        <v>9.66</v>
      </c>
      <c r="Y6">
        <v>0.48</v>
      </c>
      <c r="Z6">
        <v>0</v>
      </c>
      <c r="AA6">
        <v>0</v>
      </c>
      <c r="AB6">
        <v>0</v>
      </c>
      <c r="AC6">
        <v>48.28</v>
      </c>
      <c r="AD6">
        <v>0</v>
      </c>
      <c r="AE6">
        <v>12.81</v>
      </c>
      <c r="AF6">
        <v>0</v>
      </c>
      <c r="AG6">
        <v>41.04</v>
      </c>
      <c r="AH6">
        <v>9.66</v>
      </c>
    </row>
    <row r="7" spans="1:34">
      <c r="A7" t="s">
        <v>237</v>
      </c>
      <c r="B7" t="s">
        <v>280</v>
      </c>
      <c r="C7" t="s">
        <v>259</v>
      </c>
      <c r="G7" t="s">
        <v>49</v>
      </c>
      <c r="H7" s="73">
        <v>99.46</v>
      </c>
      <c r="I7" s="46">
        <v>0</v>
      </c>
      <c r="J7" s="46">
        <v>12.63</v>
      </c>
      <c r="K7" s="46">
        <v>0</v>
      </c>
      <c r="L7" s="46">
        <v>9.66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0</v>
      </c>
      <c r="X7">
        <v>9.66</v>
      </c>
      <c r="Y7">
        <v>0.48</v>
      </c>
      <c r="Z7">
        <v>0</v>
      </c>
      <c r="AA7">
        <v>0</v>
      </c>
      <c r="AB7">
        <v>0</v>
      </c>
      <c r="AC7">
        <v>48.28</v>
      </c>
      <c r="AD7">
        <v>0</v>
      </c>
      <c r="AE7">
        <v>12.63</v>
      </c>
      <c r="AF7">
        <v>0</v>
      </c>
      <c r="AG7">
        <v>41.04</v>
      </c>
      <c r="AH7">
        <v>9.66</v>
      </c>
    </row>
    <row r="8" spans="1:34">
      <c r="A8" t="s">
        <v>238</v>
      </c>
      <c r="B8" t="s">
        <v>315</v>
      </c>
      <c r="C8" t="s">
        <v>231</v>
      </c>
      <c r="G8" t="s">
        <v>50</v>
      </c>
      <c r="H8" s="73">
        <v>99.46</v>
      </c>
      <c r="I8" s="46">
        <v>0</v>
      </c>
      <c r="J8" s="46">
        <v>12.63</v>
      </c>
      <c r="K8" s="46">
        <v>0</v>
      </c>
      <c r="L8" s="46">
        <v>9.66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0</v>
      </c>
      <c r="X8">
        <v>9.66</v>
      </c>
      <c r="Y8">
        <v>0.48</v>
      </c>
      <c r="Z8">
        <v>0</v>
      </c>
      <c r="AA8">
        <v>0</v>
      </c>
      <c r="AB8">
        <v>0</v>
      </c>
      <c r="AC8">
        <v>48.28</v>
      </c>
      <c r="AD8">
        <v>0</v>
      </c>
      <c r="AE8">
        <v>12.63</v>
      </c>
      <c r="AF8">
        <v>0</v>
      </c>
      <c r="AG8">
        <v>41.04</v>
      </c>
      <c r="AH8">
        <v>9.66</v>
      </c>
    </row>
    <row r="9" spans="1:34">
      <c r="A9" t="s">
        <v>239</v>
      </c>
      <c r="B9" t="s">
        <v>335</v>
      </c>
      <c r="C9" t="s">
        <v>232</v>
      </c>
      <c r="G9" t="s">
        <v>51</v>
      </c>
      <c r="H9" s="73">
        <v>99.46</v>
      </c>
      <c r="I9" s="46">
        <v>0</v>
      </c>
      <c r="J9" s="46">
        <v>12.63</v>
      </c>
      <c r="K9" s="46">
        <v>0</v>
      </c>
      <c r="L9" s="46">
        <v>9.66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0</v>
      </c>
      <c r="X9">
        <v>9.66</v>
      </c>
      <c r="Y9">
        <v>0.48</v>
      </c>
      <c r="Z9">
        <v>0</v>
      </c>
      <c r="AA9">
        <v>0</v>
      </c>
      <c r="AB9">
        <v>0</v>
      </c>
      <c r="AC9">
        <v>48.28</v>
      </c>
      <c r="AD9">
        <v>0</v>
      </c>
      <c r="AE9">
        <v>12.63</v>
      </c>
      <c r="AF9">
        <v>0</v>
      </c>
      <c r="AG9">
        <v>41.04</v>
      </c>
      <c r="AH9">
        <v>9.66</v>
      </c>
    </row>
    <row r="10" spans="1:34">
      <c r="A10" t="s">
        <v>260</v>
      </c>
      <c r="C10" t="s">
        <v>233</v>
      </c>
      <c r="G10" t="s">
        <v>52</v>
      </c>
      <c r="H10" s="73">
        <v>99.46</v>
      </c>
      <c r="I10" s="46">
        <v>0</v>
      </c>
      <c r="J10" s="46">
        <v>12.63</v>
      </c>
      <c r="K10" s="46">
        <v>0</v>
      </c>
      <c r="L10" s="46">
        <v>9.66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0</v>
      </c>
      <c r="X10">
        <v>9.66</v>
      </c>
      <c r="Y10">
        <v>0.48</v>
      </c>
      <c r="Z10">
        <v>0</v>
      </c>
      <c r="AA10">
        <v>0</v>
      </c>
      <c r="AB10">
        <v>0</v>
      </c>
      <c r="AC10">
        <v>48.28</v>
      </c>
      <c r="AD10">
        <v>0</v>
      </c>
      <c r="AE10">
        <v>12.63</v>
      </c>
      <c r="AF10">
        <v>0</v>
      </c>
      <c r="AG10">
        <v>41.04</v>
      </c>
      <c r="AH10">
        <v>9.66</v>
      </c>
    </row>
    <row r="11" spans="1:34">
      <c r="A11" t="s">
        <v>240</v>
      </c>
      <c r="C11" t="s">
        <v>316</v>
      </c>
      <c r="G11" t="s">
        <v>53</v>
      </c>
      <c r="H11" s="73">
        <v>99.46</v>
      </c>
      <c r="I11" s="46">
        <v>0</v>
      </c>
      <c r="J11" s="46">
        <v>12.45</v>
      </c>
      <c r="K11" s="46">
        <v>0</v>
      </c>
      <c r="L11" s="46">
        <v>9.66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0</v>
      </c>
      <c r="X11">
        <v>9.66</v>
      </c>
      <c r="Y11">
        <v>0.48</v>
      </c>
      <c r="Z11">
        <v>0</v>
      </c>
      <c r="AA11">
        <v>0</v>
      </c>
      <c r="AB11">
        <v>0</v>
      </c>
      <c r="AC11">
        <v>48.28</v>
      </c>
      <c r="AD11">
        <v>0</v>
      </c>
      <c r="AE11">
        <v>12.45</v>
      </c>
      <c r="AF11">
        <v>0</v>
      </c>
      <c r="AG11">
        <v>41.04</v>
      </c>
      <c r="AH11">
        <v>9.66</v>
      </c>
    </row>
    <row r="12" spans="1:34">
      <c r="A12" t="s">
        <v>241</v>
      </c>
      <c r="C12" t="s">
        <v>336</v>
      </c>
      <c r="G12" t="s">
        <v>54</v>
      </c>
      <c r="H12" s="73">
        <v>99.46</v>
      </c>
      <c r="I12" s="46">
        <v>0</v>
      </c>
      <c r="J12" s="46">
        <v>12.45</v>
      </c>
      <c r="K12" s="46">
        <v>0</v>
      </c>
      <c r="L12" s="46">
        <v>9.66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0</v>
      </c>
      <c r="X12">
        <v>9.66</v>
      </c>
      <c r="Y12">
        <v>0.48</v>
      </c>
      <c r="Z12">
        <v>0</v>
      </c>
      <c r="AA12">
        <v>0</v>
      </c>
      <c r="AB12">
        <v>0</v>
      </c>
      <c r="AC12">
        <v>48.28</v>
      </c>
      <c r="AD12">
        <v>0</v>
      </c>
      <c r="AE12">
        <v>12.45</v>
      </c>
      <c r="AF12">
        <v>0</v>
      </c>
      <c r="AG12">
        <v>41.04</v>
      </c>
      <c r="AH12">
        <v>9.66</v>
      </c>
    </row>
    <row r="13" spans="1:34">
      <c r="A13" t="s">
        <v>242</v>
      </c>
      <c r="G13" t="s">
        <v>55</v>
      </c>
      <c r="H13" s="73">
        <v>99.46</v>
      </c>
      <c r="I13" s="46">
        <v>0</v>
      </c>
      <c r="J13" s="46">
        <v>12.45</v>
      </c>
      <c r="K13" s="46">
        <v>0</v>
      </c>
      <c r="L13" s="46">
        <v>9.66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0</v>
      </c>
      <c r="X13">
        <v>9.66</v>
      </c>
      <c r="Y13">
        <v>0.48</v>
      </c>
      <c r="Z13">
        <v>0</v>
      </c>
      <c r="AA13">
        <v>0</v>
      </c>
      <c r="AB13">
        <v>0</v>
      </c>
      <c r="AC13">
        <v>48.28</v>
      </c>
      <c r="AD13">
        <v>0</v>
      </c>
      <c r="AE13">
        <v>12.45</v>
      </c>
      <c r="AF13">
        <v>0</v>
      </c>
      <c r="AG13">
        <v>41.04</v>
      </c>
      <c r="AH13">
        <v>9.66</v>
      </c>
    </row>
    <row r="14" spans="1:34">
      <c r="A14" t="s">
        <v>243</v>
      </c>
      <c r="G14" t="s">
        <v>56</v>
      </c>
      <c r="H14" s="73">
        <v>99.46</v>
      </c>
      <c r="I14" s="46">
        <v>0</v>
      </c>
      <c r="J14" s="46">
        <v>12.45</v>
      </c>
      <c r="K14" s="46">
        <v>0</v>
      </c>
      <c r="L14" s="46">
        <v>9.66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0</v>
      </c>
      <c r="X14">
        <v>9.66</v>
      </c>
      <c r="Y14">
        <v>0.48</v>
      </c>
      <c r="Z14">
        <v>0</v>
      </c>
      <c r="AA14">
        <v>0</v>
      </c>
      <c r="AB14">
        <v>0</v>
      </c>
      <c r="AC14">
        <v>48.28</v>
      </c>
      <c r="AD14">
        <v>0</v>
      </c>
      <c r="AE14">
        <v>12.45</v>
      </c>
      <c r="AF14">
        <v>0</v>
      </c>
      <c r="AG14">
        <v>41.04</v>
      </c>
      <c r="AH14">
        <v>9.66</v>
      </c>
    </row>
    <row r="15" spans="1:34">
      <c r="A15" t="s">
        <v>244</v>
      </c>
      <c r="G15" t="s">
        <v>57</v>
      </c>
      <c r="H15" s="73">
        <v>99.41</v>
      </c>
      <c r="I15" s="46">
        <v>0</v>
      </c>
      <c r="J15" s="46">
        <v>12.35</v>
      </c>
      <c r="K15" s="46">
        <v>0</v>
      </c>
      <c r="L15" s="46">
        <v>9.66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0</v>
      </c>
      <c r="X15">
        <v>9.66</v>
      </c>
      <c r="Y15">
        <v>0.43</v>
      </c>
      <c r="Z15">
        <v>0</v>
      </c>
      <c r="AA15">
        <v>0</v>
      </c>
      <c r="AB15">
        <v>0</v>
      </c>
      <c r="AC15">
        <v>48.28</v>
      </c>
      <c r="AD15">
        <v>0</v>
      </c>
      <c r="AE15">
        <v>12.35</v>
      </c>
      <c r="AF15">
        <v>0</v>
      </c>
      <c r="AG15">
        <v>41.04</v>
      </c>
      <c r="AH15">
        <v>9.66</v>
      </c>
    </row>
    <row r="16" spans="1:34">
      <c r="A16" t="s">
        <v>245</v>
      </c>
      <c r="G16" t="s">
        <v>58</v>
      </c>
      <c r="H16" s="73">
        <v>99.41</v>
      </c>
      <c r="I16" s="46">
        <v>0</v>
      </c>
      <c r="J16" s="46">
        <v>12.35</v>
      </c>
      <c r="K16" s="46">
        <v>0</v>
      </c>
      <c r="L16" s="46">
        <v>9.66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0</v>
      </c>
      <c r="X16">
        <v>9.66</v>
      </c>
      <c r="Y16">
        <v>0.43</v>
      </c>
      <c r="Z16">
        <v>0</v>
      </c>
      <c r="AA16">
        <v>0</v>
      </c>
      <c r="AB16">
        <v>0</v>
      </c>
      <c r="AC16">
        <v>48.28</v>
      </c>
      <c r="AD16">
        <v>0</v>
      </c>
      <c r="AE16">
        <v>12.35</v>
      </c>
      <c r="AF16">
        <v>0</v>
      </c>
      <c r="AG16">
        <v>41.04</v>
      </c>
      <c r="AH16">
        <v>9.66</v>
      </c>
    </row>
    <row r="17" spans="1:34">
      <c r="A17" t="s">
        <v>246</v>
      </c>
      <c r="G17" t="s">
        <v>59</v>
      </c>
      <c r="H17" s="73">
        <v>99.41</v>
      </c>
      <c r="I17" s="46">
        <v>0</v>
      </c>
      <c r="J17" s="46">
        <v>12.35</v>
      </c>
      <c r="K17" s="46">
        <v>0</v>
      </c>
      <c r="L17" s="46">
        <v>9.66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0</v>
      </c>
      <c r="X17">
        <v>9.66</v>
      </c>
      <c r="Y17">
        <v>0.43</v>
      </c>
      <c r="Z17">
        <v>0</v>
      </c>
      <c r="AA17">
        <v>0</v>
      </c>
      <c r="AB17">
        <v>0</v>
      </c>
      <c r="AC17">
        <v>48.28</v>
      </c>
      <c r="AD17">
        <v>0</v>
      </c>
      <c r="AE17">
        <v>12.35</v>
      </c>
      <c r="AF17">
        <v>0</v>
      </c>
      <c r="AG17">
        <v>41.04</v>
      </c>
      <c r="AH17">
        <v>9.66</v>
      </c>
    </row>
    <row r="18" spans="1:34">
      <c r="A18" t="s">
        <v>247</v>
      </c>
      <c r="G18" t="s">
        <v>60</v>
      </c>
      <c r="H18" s="73">
        <v>99.41</v>
      </c>
      <c r="I18" s="46">
        <v>0</v>
      </c>
      <c r="J18" s="46">
        <v>12.35</v>
      </c>
      <c r="K18" s="46">
        <v>0</v>
      </c>
      <c r="L18" s="46">
        <v>9.66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0</v>
      </c>
      <c r="X18">
        <v>9.66</v>
      </c>
      <c r="Y18">
        <v>0.43</v>
      </c>
      <c r="Z18">
        <v>0</v>
      </c>
      <c r="AA18">
        <v>0</v>
      </c>
      <c r="AB18">
        <v>0</v>
      </c>
      <c r="AC18">
        <v>48.28</v>
      </c>
      <c r="AD18">
        <v>0</v>
      </c>
      <c r="AE18">
        <v>12.35</v>
      </c>
      <c r="AF18">
        <v>0</v>
      </c>
      <c r="AG18">
        <v>41.04</v>
      </c>
      <c r="AH18">
        <v>9.66</v>
      </c>
    </row>
    <row r="19" spans="1:34">
      <c r="A19" t="s">
        <v>261</v>
      </c>
      <c r="G19" t="s">
        <v>61</v>
      </c>
      <c r="H19" s="73">
        <v>99.41</v>
      </c>
      <c r="I19" s="46">
        <v>0</v>
      </c>
      <c r="J19" s="46">
        <v>12.26</v>
      </c>
      <c r="K19" s="46">
        <v>0</v>
      </c>
      <c r="L19" s="46">
        <v>9.66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0</v>
      </c>
      <c r="X19">
        <v>9.66</v>
      </c>
      <c r="Y19">
        <v>0.43</v>
      </c>
      <c r="Z19">
        <v>0</v>
      </c>
      <c r="AA19">
        <v>0</v>
      </c>
      <c r="AB19">
        <v>0</v>
      </c>
      <c r="AC19">
        <v>48.28</v>
      </c>
      <c r="AD19">
        <v>0</v>
      </c>
      <c r="AE19">
        <v>12.26</v>
      </c>
      <c r="AF19">
        <v>0</v>
      </c>
      <c r="AG19">
        <v>41.04</v>
      </c>
      <c r="AH19">
        <v>9.66</v>
      </c>
    </row>
    <row r="20" spans="1:34">
      <c r="A20" t="s">
        <v>262</v>
      </c>
      <c r="G20" t="s">
        <v>62</v>
      </c>
      <c r="H20" s="73">
        <v>99.41</v>
      </c>
      <c r="I20" s="46">
        <v>0</v>
      </c>
      <c r="J20" s="46">
        <v>12.26</v>
      </c>
      <c r="K20" s="46">
        <v>0</v>
      </c>
      <c r="L20" s="46">
        <v>9.66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0</v>
      </c>
      <c r="X20">
        <v>9.66</v>
      </c>
      <c r="Y20">
        <v>0.43</v>
      </c>
      <c r="Z20">
        <v>0</v>
      </c>
      <c r="AA20">
        <v>0</v>
      </c>
      <c r="AB20">
        <v>0</v>
      </c>
      <c r="AC20">
        <v>48.28</v>
      </c>
      <c r="AD20">
        <v>0</v>
      </c>
      <c r="AE20">
        <v>12.26</v>
      </c>
      <c r="AF20">
        <v>0</v>
      </c>
      <c r="AG20">
        <v>41.04</v>
      </c>
      <c r="AH20">
        <v>9.66</v>
      </c>
    </row>
    <row r="21" spans="1:34">
      <c r="A21" t="s">
        <v>248</v>
      </c>
      <c r="G21" t="s">
        <v>63</v>
      </c>
      <c r="H21" s="73">
        <v>99.41</v>
      </c>
      <c r="I21" s="46">
        <v>0</v>
      </c>
      <c r="J21" s="46">
        <v>12.26</v>
      </c>
      <c r="K21" s="46">
        <v>0</v>
      </c>
      <c r="L21" s="46">
        <v>9.66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0</v>
      </c>
      <c r="X21">
        <v>9.66</v>
      </c>
      <c r="Y21">
        <v>0.43</v>
      </c>
      <c r="Z21">
        <v>0</v>
      </c>
      <c r="AA21">
        <v>0</v>
      </c>
      <c r="AB21">
        <v>0</v>
      </c>
      <c r="AC21">
        <v>48.28</v>
      </c>
      <c r="AD21">
        <v>0</v>
      </c>
      <c r="AE21">
        <v>12.26</v>
      </c>
      <c r="AF21">
        <v>0</v>
      </c>
      <c r="AG21">
        <v>41.04</v>
      </c>
      <c r="AH21">
        <v>9.66</v>
      </c>
    </row>
    <row r="22" spans="1:34">
      <c r="A22" t="s">
        <v>249</v>
      </c>
      <c r="G22" t="s">
        <v>64</v>
      </c>
      <c r="H22" s="73">
        <v>99.41</v>
      </c>
      <c r="I22" s="46">
        <v>0</v>
      </c>
      <c r="J22" s="46">
        <v>12.26</v>
      </c>
      <c r="K22" s="46">
        <v>0</v>
      </c>
      <c r="L22" s="46">
        <v>9.66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0</v>
      </c>
      <c r="X22">
        <v>9.66</v>
      </c>
      <c r="Y22">
        <v>0.43</v>
      </c>
      <c r="Z22">
        <v>0</v>
      </c>
      <c r="AA22">
        <v>0</v>
      </c>
      <c r="AB22">
        <v>0</v>
      </c>
      <c r="AC22">
        <v>48.28</v>
      </c>
      <c r="AD22">
        <v>0</v>
      </c>
      <c r="AE22">
        <v>12.26</v>
      </c>
      <c r="AF22">
        <v>0</v>
      </c>
      <c r="AG22">
        <v>41.04</v>
      </c>
      <c r="AH22">
        <v>9.66</v>
      </c>
    </row>
    <row r="23" spans="1:34">
      <c r="A23" t="s">
        <v>250</v>
      </c>
      <c r="G23" t="s">
        <v>65</v>
      </c>
      <c r="H23" s="73">
        <v>99.46</v>
      </c>
      <c r="I23" s="46">
        <v>0</v>
      </c>
      <c r="J23" s="46">
        <v>12.17</v>
      </c>
      <c r="K23" s="46">
        <v>0</v>
      </c>
      <c r="L23" s="46">
        <v>9.66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0</v>
      </c>
      <c r="X23">
        <v>9.66</v>
      </c>
      <c r="Y23">
        <v>0.48</v>
      </c>
      <c r="Z23">
        <v>0</v>
      </c>
      <c r="AA23">
        <v>0</v>
      </c>
      <c r="AB23">
        <v>0</v>
      </c>
      <c r="AC23">
        <v>48.28</v>
      </c>
      <c r="AD23">
        <v>0</v>
      </c>
      <c r="AE23">
        <v>12.17</v>
      </c>
      <c r="AF23">
        <v>0</v>
      </c>
      <c r="AG23">
        <v>41.04</v>
      </c>
      <c r="AH23">
        <v>9.66</v>
      </c>
    </row>
    <row r="24" spans="1:34">
      <c r="A24" t="s">
        <v>251</v>
      </c>
      <c r="G24" t="s">
        <v>66</v>
      </c>
      <c r="H24" s="73">
        <v>99.46</v>
      </c>
      <c r="I24" s="46">
        <v>0</v>
      </c>
      <c r="J24" s="46">
        <v>12.17</v>
      </c>
      <c r="K24" s="46">
        <v>0</v>
      </c>
      <c r="L24" s="46">
        <v>9.66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0</v>
      </c>
      <c r="X24">
        <v>9.66</v>
      </c>
      <c r="Y24">
        <v>0.48</v>
      </c>
      <c r="Z24">
        <v>0</v>
      </c>
      <c r="AA24">
        <v>0</v>
      </c>
      <c r="AB24">
        <v>0</v>
      </c>
      <c r="AC24">
        <v>48.28</v>
      </c>
      <c r="AD24">
        <v>0</v>
      </c>
      <c r="AE24">
        <v>12.17</v>
      </c>
      <c r="AF24">
        <v>0</v>
      </c>
      <c r="AG24">
        <v>41.04</v>
      </c>
      <c r="AH24">
        <v>9.66</v>
      </c>
    </row>
    <row r="25" spans="1:34">
      <c r="A25" t="s">
        <v>252</v>
      </c>
      <c r="G25" t="s">
        <v>67</v>
      </c>
      <c r="H25" s="73">
        <v>99.46</v>
      </c>
      <c r="I25" s="46">
        <v>0</v>
      </c>
      <c r="J25" s="46">
        <v>12.17</v>
      </c>
      <c r="K25" s="46">
        <v>0</v>
      </c>
      <c r="L25" s="46">
        <v>9.66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0</v>
      </c>
      <c r="X25">
        <v>9.66</v>
      </c>
      <c r="Y25">
        <v>0.48</v>
      </c>
      <c r="Z25">
        <v>0</v>
      </c>
      <c r="AA25">
        <v>0</v>
      </c>
      <c r="AB25">
        <v>0</v>
      </c>
      <c r="AC25">
        <v>48.28</v>
      </c>
      <c r="AD25">
        <v>0</v>
      </c>
      <c r="AE25">
        <v>12.17</v>
      </c>
      <c r="AF25">
        <v>0</v>
      </c>
      <c r="AG25">
        <v>41.04</v>
      </c>
      <c r="AH25">
        <v>9.66</v>
      </c>
    </row>
    <row r="26" spans="1:34">
      <c r="A26" t="s">
        <v>253</v>
      </c>
      <c r="G26" t="s">
        <v>68</v>
      </c>
      <c r="H26" s="73">
        <v>99.46</v>
      </c>
      <c r="I26" s="46">
        <v>0</v>
      </c>
      <c r="J26" s="46">
        <v>12.17</v>
      </c>
      <c r="K26" s="46">
        <v>0</v>
      </c>
      <c r="L26" s="46">
        <v>9.66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0</v>
      </c>
      <c r="X26">
        <v>9.66</v>
      </c>
      <c r="Y26">
        <v>0.48</v>
      </c>
      <c r="Z26">
        <v>0</v>
      </c>
      <c r="AA26">
        <v>0</v>
      </c>
      <c r="AB26">
        <v>0</v>
      </c>
      <c r="AC26">
        <v>48.28</v>
      </c>
      <c r="AD26">
        <v>0</v>
      </c>
      <c r="AE26">
        <v>12.17</v>
      </c>
      <c r="AF26">
        <v>0</v>
      </c>
      <c r="AG26">
        <v>41.04</v>
      </c>
      <c r="AH26">
        <v>9.66</v>
      </c>
    </row>
    <row r="27" spans="1:34">
      <c r="A27" t="s">
        <v>254</v>
      </c>
      <c r="G27" t="s">
        <v>69</v>
      </c>
      <c r="H27" s="73">
        <v>99.46</v>
      </c>
      <c r="I27" s="46">
        <v>0</v>
      </c>
      <c r="J27" s="46">
        <v>12.08</v>
      </c>
      <c r="K27" s="46">
        <v>0</v>
      </c>
      <c r="L27" s="46">
        <v>9.66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9.66</v>
      </c>
      <c r="Y27">
        <v>0.48</v>
      </c>
      <c r="Z27">
        <v>0</v>
      </c>
      <c r="AA27">
        <v>0</v>
      </c>
      <c r="AB27">
        <v>0</v>
      </c>
      <c r="AC27">
        <v>48.28</v>
      </c>
      <c r="AD27">
        <v>0</v>
      </c>
      <c r="AE27">
        <v>12.08</v>
      </c>
      <c r="AF27">
        <v>0</v>
      </c>
      <c r="AG27">
        <v>41.04</v>
      </c>
      <c r="AH27">
        <v>9.66</v>
      </c>
    </row>
    <row r="28" spans="1:34">
      <c r="A28" t="s">
        <v>255</v>
      </c>
      <c r="G28" t="s">
        <v>70</v>
      </c>
      <c r="H28" s="73">
        <v>99.46</v>
      </c>
      <c r="I28" s="46">
        <v>0</v>
      </c>
      <c r="J28" s="46">
        <v>12.08</v>
      </c>
      <c r="K28" s="46">
        <v>0</v>
      </c>
      <c r="L28" s="46">
        <v>9.66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9.66</v>
      </c>
      <c r="Y28">
        <v>0.48</v>
      </c>
      <c r="Z28">
        <v>0</v>
      </c>
      <c r="AA28">
        <v>0</v>
      </c>
      <c r="AB28">
        <v>0</v>
      </c>
      <c r="AC28">
        <v>48.28</v>
      </c>
      <c r="AD28">
        <v>0</v>
      </c>
      <c r="AE28">
        <v>12.08</v>
      </c>
      <c r="AF28">
        <v>0</v>
      </c>
      <c r="AG28">
        <v>41.04</v>
      </c>
      <c r="AH28">
        <v>9.66</v>
      </c>
    </row>
    <row r="29" spans="1:34">
      <c r="A29" t="s">
        <v>263</v>
      </c>
      <c r="G29" t="s">
        <v>71</v>
      </c>
      <c r="H29" s="73">
        <v>99.46</v>
      </c>
      <c r="I29" s="46">
        <v>0</v>
      </c>
      <c r="J29" s="46">
        <v>12.08</v>
      </c>
      <c r="K29" s="46">
        <v>0</v>
      </c>
      <c r="L29" s="46">
        <v>9.66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9.66</v>
      </c>
      <c r="Y29">
        <v>0.48</v>
      </c>
      <c r="Z29">
        <v>0</v>
      </c>
      <c r="AA29">
        <v>0</v>
      </c>
      <c r="AB29">
        <v>0</v>
      </c>
      <c r="AC29">
        <v>48.28</v>
      </c>
      <c r="AD29">
        <v>0</v>
      </c>
      <c r="AE29">
        <v>12.08</v>
      </c>
      <c r="AF29">
        <v>0</v>
      </c>
      <c r="AG29">
        <v>41.04</v>
      </c>
      <c r="AH29">
        <v>9.66</v>
      </c>
    </row>
    <row r="30" spans="1:34">
      <c r="A30" t="s">
        <v>264</v>
      </c>
      <c r="G30" t="s">
        <v>72</v>
      </c>
      <c r="H30" s="73">
        <v>99.46</v>
      </c>
      <c r="I30" s="46">
        <v>0</v>
      </c>
      <c r="J30" s="46">
        <v>12.08</v>
      </c>
      <c r="K30" s="46">
        <v>0</v>
      </c>
      <c r="L30" s="46">
        <v>9.66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9.66</v>
      </c>
      <c r="Y30">
        <v>0.48</v>
      </c>
      <c r="Z30">
        <v>0</v>
      </c>
      <c r="AA30">
        <v>0</v>
      </c>
      <c r="AB30">
        <v>0</v>
      </c>
      <c r="AC30">
        <v>48.28</v>
      </c>
      <c r="AD30">
        <v>0</v>
      </c>
      <c r="AE30">
        <v>12.08</v>
      </c>
      <c r="AF30">
        <v>0</v>
      </c>
      <c r="AG30">
        <v>41.04</v>
      </c>
      <c r="AH30">
        <v>9.66</v>
      </c>
    </row>
    <row r="31" spans="1:34">
      <c r="A31" t="s">
        <v>274</v>
      </c>
      <c r="G31" t="s">
        <v>73</v>
      </c>
      <c r="H31" s="73">
        <v>99.509999999999991</v>
      </c>
      <c r="I31" s="46">
        <v>0</v>
      </c>
      <c r="J31" s="46">
        <v>11.98</v>
      </c>
      <c r="K31" s="46">
        <v>0</v>
      </c>
      <c r="L31" s="46">
        <v>10.27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0.61</v>
      </c>
      <c r="X31">
        <v>9.66</v>
      </c>
      <c r="Y31">
        <v>0.53</v>
      </c>
      <c r="Z31">
        <v>0</v>
      </c>
      <c r="AA31">
        <v>0</v>
      </c>
      <c r="AB31">
        <v>0</v>
      </c>
      <c r="AC31">
        <v>48.28</v>
      </c>
      <c r="AD31">
        <v>0</v>
      </c>
      <c r="AE31">
        <v>11.98</v>
      </c>
      <c r="AF31">
        <v>0</v>
      </c>
      <c r="AG31">
        <v>41.04</v>
      </c>
      <c r="AH31">
        <v>9.66</v>
      </c>
    </row>
    <row r="32" spans="1:34">
      <c r="A32" t="s">
        <v>275</v>
      </c>
      <c r="G32" t="s">
        <v>74</v>
      </c>
      <c r="H32" s="73">
        <v>99.509999999999991</v>
      </c>
      <c r="I32" s="46">
        <v>0</v>
      </c>
      <c r="J32" s="46">
        <v>11.98</v>
      </c>
      <c r="K32" s="46">
        <v>0</v>
      </c>
      <c r="L32" s="46">
        <v>10.73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1.07</v>
      </c>
      <c r="X32">
        <v>9.66</v>
      </c>
      <c r="Y32">
        <v>0.53</v>
      </c>
      <c r="Z32">
        <v>0</v>
      </c>
      <c r="AA32">
        <v>0</v>
      </c>
      <c r="AB32">
        <v>0</v>
      </c>
      <c r="AC32">
        <v>48.28</v>
      </c>
      <c r="AD32">
        <v>0</v>
      </c>
      <c r="AE32">
        <v>11.98</v>
      </c>
      <c r="AF32">
        <v>0</v>
      </c>
      <c r="AG32">
        <v>41.04</v>
      </c>
      <c r="AH32">
        <v>9.66</v>
      </c>
    </row>
    <row r="33" spans="1:34">
      <c r="A33" t="s">
        <v>276</v>
      </c>
      <c r="G33" t="s">
        <v>75</v>
      </c>
      <c r="H33" s="73">
        <v>99.509999999999991</v>
      </c>
      <c r="I33" s="46">
        <v>0</v>
      </c>
      <c r="J33" s="46">
        <v>11.98</v>
      </c>
      <c r="K33" s="46">
        <v>0</v>
      </c>
      <c r="L33" s="46">
        <v>11.11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1.45</v>
      </c>
      <c r="X33">
        <v>9.66</v>
      </c>
      <c r="Y33">
        <v>0.53</v>
      </c>
      <c r="Z33">
        <v>0</v>
      </c>
      <c r="AA33">
        <v>0</v>
      </c>
      <c r="AB33">
        <v>0</v>
      </c>
      <c r="AC33">
        <v>48.28</v>
      </c>
      <c r="AD33">
        <v>0</v>
      </c>
      <c r="AE33">
        <v>11.98</v>
      </c>
      <c r="AF33">
        <v>0</v>
      </c>
      <c r="AG33">
        <v>41.04</v>
      </c>
      <c r="AH33">
        <v>9.66</v>
      </c>
    </row>
    <row r="34" spans="1:34">
      <c r="A34" t="s">
        <v>277</v>
      </c>
      <c r="G34" t="s">
        <v>76</v>
      </c>
      <c r="H34" s="73">
        <v>99.509999999999991</v>
      </c>
      <c r="I34" s="46">
        <v>0</v>
      </c>
      <c r="J34" s="46">
        <v>11.98</v>
      </c>
      <c r="K34" s="46">
        <v>0</v>
      </c>
      <c r="L34" s="46">
        <v>11.04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1.38</v>
      </c>
      <c r="X34">
        <v>9.66</v>
      </c>
      <c r="Y34">
        <v>0.53</v>
      </c>
      <c r="Z34">
        <v>0</v>
      </c>
      <c r="AA34">
        <v>0</v>
      </c>
      <c r="AB34">
        <v>0</v>
      </c>
      <c r="AC34">
        <v>48.28</v>
      </c>
      <c r="AD34">
        <v>0</v>
      </c>
      <c r="AE34">
        <v>11.98</v>
      </c>
      <c r="AF34">
        <v>0</v>
      </c>
      <c r="AG34">
        <v>41.04</v>
      </c>
      <c r="AH34">
        <v>9.66</v>
      </c>
    </row>
    <row r="35" spans="1:34">
      <c r="A35" t="s">
        <v>279</v>
      </c>
      <c r="G35" t="s">
        <v>77</v>
      </c>
      <c r="H35" s="73">
        <v>99.949999999999989</v>
      </c>
      <c r="I35" s="46">
        <v>0</v>
      </c>
      <c r="J35" s="46">
        <v>11.9</v>
      </c>
      <c r="K35" s="46">
        <v>0</v>
      </c>
      <c r="L35" s="46">
        <v>11.02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1.36</v>
      </c>
      <c r="X35">
        <v>9.66</v>
      </c>
      <c r="Y35">
        <v>0.97</v>
      </c>
      <c r="Z35">
        <v>0</v>
      </c>
      <c r="AA35">
        <v>0</v>
      </c>
      <c r="AB35">
        <v>0</v>
      </c>
      <c r="AC35">
        <v>48.28</v>
      </c>
      <c r="AD35">
        <v>0</v>
      </c>
      <c r="AE35">
        <v>11.9</v>
      </c>
      <c r="AF35">
        <v>0</v>
      </c>
      <c r="AG35">
        <v>41.04</v>
      </c>
      <c r="AH35">
        <v>9.66</v>
      </c>
    </row>
    <row r="36" spans="1:34">
      <c r="A36" t="s">
        <v>309</v>
      </c>
      <c r="G36" t="s">
        <v>78</v>
      </c>
      <c r="H36" s="73">
        <v>99.949999999999989</v>
      </c>
      <c r="I36" s="46">
        <v>0</v>
      </c>
      <c r="J36" s="46">
        <v>11.9</v>
      </c>
      <c r="K36" s="46">
        <v>0</v>
      </c>
      <c r="L36" s="46">
        <v>11.34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1.68</v>
      </c>
      <c r="X36">
        <v>9.66</v>
      </c>
      <c r="Y36">
        <v>0.97</v>
      </c>
      <c r="Z36">
        <v>0</v>
      </c>
      <c r="AA36">
        <v>0</v>
      </c>
      <c r="AB36">
        <v>0</v>
      </c>
      <c r="AC36">
        <v>48.28</v>
      </c>
      <c r="AD36">
        <v>0</v>
      </c>
      <c r="AE36">
        <v>11.9</v>
      </c>
      <c r="AF36">
        <v>0</v>
      </c>
      <c r="AG36">
        <v>41.04</v>
      </c>
      <c r="AH36">
        <v>9.66</v>
      </c>
    </row>
    <row r="37" spans="1:34">
      <c r="A37" t="s">
        <v>310</v>
      </c>
      <c r="G37" t="s">
        <v>79</v>
      </c>
      <c r="H37" s="73">
        <v>99.949999999999989</v>
      </c>
      <c r="I37" s="46">
        <v>0</v>
      </c>
      <c r="J37" s="46">
        <v>11.9</v>
      </c>
      <c r="K37" s="46">
        <v>0</v>
      </c>
      <c r="L37" s="46">
        <v>12.38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2.72</v>
      </c>
      <c r="X37">
        <v>9.66</v>
      </c>
      <c r="Y37">
        <v>0.97</v>
      </c>
      <c r="Z37">
        <v>0</v>
      </c>
      <c r="AA37">
        <v>0</v>
      </c>
      <c r="AB37">
        <v>0</v>
      </c>
      <c r="AC37">
        <v>48.28</v>
      </c>
      <c r="AD37">
        <v>0</v>
      </c>
      <c r="AE37">
        <v>11.9</v>
      </c>
      <c r="AF37">
        <v>0</v>
      </c>
      <c r="AG37">
        <v>41.04</v>
      </c>
      <c r="AH37">
        <v>9.66</v>
      </c>
    </row>
    <row r="38" spans="1:34">
      <c r="A38" t="s">
        <v>311</v>
      </c>
      <c r="G38" t="s">
        <v>80</v>
      </c>
      <c r="H38" s="73">
        <v>99.949999999999989</v>
      </c>
      <c r="I38" s="46">
        <v>0</v>
      </c>
      <c r="J38" s="46">
        <v>11.9</v>
      </c>
      <c r="K38" s="46">
        <v>0</v>
      </c>
      <c r="L38" s="46">
        <v>14.26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4.5999999999999996</v>
      </c>
      <c r="X38">
        <v>9.66</v>
      </c>
      <c r="Y38">
        <v>0.97</v>
      </c>
      <c r="Z38">
        <v>0</v>
      </c>
      <c r="AA38">
        <v>0</v>
      </c>
      <c r="AB38">
        <v>0</v>
      </c>
      <c r="AC38">
        <v>48.28</v>
      </c>
      <c r="AD38">
        <v>0</v>
      </c>
      <c r="AE38">
        <v>11.9</v>
      </c>
      <c r="AF38">
        <v>0</v>
      </c>
      <c r="AG38">
        <v>41.04</v>
      </c>
      <c r="AH38">
        <v>9.66</v>
      </c>
    </row>
    <row r="39" spans="1:34">
      <c r="A39" t="s">
        <v>312</v>
      </c>
      <c r="G39" t="s">
        <v>81</v>
      </c>
      <c r="H39" s="73">
        <v>99.9</v>
      </c>
      <c r="I39" s="46">
        <v>0</v>
      </c>
      <c r="J39" s="46">
        <v>11.8</v>
      </c>
      <c r="K39" s="46">
        <v>0</v>
      </c>
      <c r="L39" s="46">
        <v>14.73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5.07</v>
      </c>
      <c r="X39">
        <v>9.66</v>
      </c>
      <c r="Y39">
        <v>0.92</v>
      </c>
      <c r="Z39">
        <v>0</v>
      </c>
      <c r="AA39">
        <v>0</v>
      </c>
      <c r="AB39">
        <v>0</v>
      </c>
      <c r="AC39">
        <v>48.28</v>
      </c>
      <c r="AD39">
        <v>0</v>
      </c>
      <c r="AE39">
        <v>11.8</v>
      </c>
      <c r="AF39">
        <v>0</v>
      </c>
      <c r="AG39">
        <v>41.04</v>
      </c>
      <c r="AH39">
        <v>9.66</v>
      </c>
    </row>
    <row r="40" spans="1:34">
      <c r="A40" t="s">
        <v>329</v>
      </c>
      <c r="G40" t="s">
        <v>82</v>
      </c>
      <c r="H40" s="73">
        <v>99.9</v>
      </c>
      <c r="I40" s="46">
        <v>0</v>
      </c>
      <c r="J40" s="46">
        <v>11.8</v>
      </c>
      <c r="K40" s="46">
        <v>0</v>
      </c>
      <c r="L40" s="46">
        <v>15.370000000000001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5.71</v>
      </c>
      <c r="X40">
        <v>9.66</v>
      </c>
      <c r="Y40">
        <v>0.92</v>
      </c>
      <c r="Z40">
        <v>0</v>
      </c>
      <c r="AA40">
        <v>0</v>
      </c>
      <c r="AB40">
        <v>0</v>
      </c>
      <c r="AC40">
        <v>48.28</v>
      </c>
      <c r="AD40">
        <v>0</v>
      </c>
      <c r="AE40">
        <v>11.8</v>
      </c>
      <c r="AF40">
        <v>0</v>
      </c>
      <c r="AG40">
        <v>41.04</v>
      </c>
      <c r="AH40">
        <v>9.66</v>
      </c>
    </row>
    <row r="41" spans="1:34">
      <c r="A41" t="s">
        <v>330</v>
      </c>
      <c r="G41" t="s">
        <v>83</v>
      </c>
      <c r="H41" s="73">
        <v>99.9</v>
      </c>
      <c r="I41" s="46">
        <v>0</v>
      </c>
      <c r="J41" s="46">
        <v>11.8</v>
      </c>
      <c r="K41" s="46">
        <v>0</v>
      </c>
      <c r="L41" s="46">
        <v>13.8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4.1399999999999997</v>
      </c>
      <c r="X41">
        <v>9.66</v>
      </c>
      <c r="Y41">
        <v>0.92</v>
      </c>
      <c r="Z41">
        <v>0</v>
      </c>
      <c r="AA41">
        <v>0</v>
      </c>
      <c r="AB41">
        <v>0</v>
      </c>
      <c r="AC41">
        <v>48.28</v>
      </c>
      <c r="AD41">
        <v>0</v>
      </c>
      <c r="AE41">
        <v>11.8</v>
      </c>
      <c r="AF41">
        <v>0</v>
      </c>
      <c r="AG41">
        <v>41.04</v>
      </c>
      <c r="AH41">
        <v>9.66</v>
      </c>
    </row>
    <row r="42" spans="1:34">
      <c r="A42" t="s">
        <v>331</v>
      </c>
      <c r="G42" t="s">
        <v>84</v>
      </c>
      <c r="H42" s="73">
        <v>99.9</v>
      </c>
      <c r="I42" s="46">
        <v>0</v>
      </c>
      <c r="J42" s="46">
        <v>11.8</v>
      </c>
      <c r="K42" s="46">
        <v>0</v>
      </c>
      <c r="L42" s="46">
        <v>14.129999999999999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4.47</v>
      </c>
      <c r="X42">
        <v>9.66</v>
      </c>
      <c r="Y42">
        <v>0.92</v>
      </c>
      <c r="Z42">
        <v>0</v>
      </c>
      <c r="AA42">
        <v>0</v>
      </c>
      <c r="AB42">
        <v>0</v>
      </c>
      <c r="AC42">
        <v>48.28</v>
      </c>
      <c r="AD42">
        <v>0</v>
      </c>
      <c r="AE42">
        <v>11.8</v>
      </c>
      <c r="AF42">
        <v>0</v>
      </c>
      <c r="AG42">
        <v>41.04</v>
      </c>
      <c r="AH42">
        <v>9.66</v>
      </c>
    </row>
    <row r="43" spans="1:34">
      <c r="A43" t="s">
        <v>337</v>
      </c>
      <c r="G43" t="s">
        <v>85</v>
      </c>
      <c r="H43" s="73">
        <v>99.9</v>
      </c>
      <c r="I43" s="46">
        <v>0</v>
      </c>
      <c r="J43" s="46">
        <v>11.7</v>
      </c>
      <c r="K43" s="46">
        <v>0</v>
      </c>
      <c r="L43" s="46">
        <v>14.51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4.8499999999999996</v>
      </c>
      <c r="X43">
        <v>9.66</v>
      </c>
      <c r="Y43">
        <v>0.92</v>
      </c>
      <c r="Z43">
        <v>0</v>
      </c>
      <c r="AA43">
        <v>0</v>
      </c>
      <c r="AB43">
        <v>0</v>
      </c>
      <c r="AC43">
        <v>48.28</v>
      </c>
      <c r="AD43">
        <v>0</v>
      </c>
      <c r="AE43">
        <v>11.7</v>
      </c>
      <c r="AF43">
        <v>0</v>
      </c>
      <c r="AG43">
        <v>41.04</v>
      </c>
      <c r="AH43">
        <v>9.66</v>
      </c>
    </row>
    <row r="44" spans="1:34">
      <c r="A44" t="s">
        <v>339</v>
      </c>
      <c r="G44" t="s">
        <v>86</v>
      </c>
      <c r="H44" s="73">
        <v>99.9</v>
      </c>
      <c r="I44" s="46">
        <v>0</v>
      </c>
      <c r="J44" s="46">
        <v>11.7</v>
      </c>
      <c r="K44" s="46">
        <v>0</v>
      </c>
      <c r="L44" s="46">
        <v>13.969999999999999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4.3099999999999996</v>
      </c>
      <c r="X44">
        <v>9.66</v>
      </c>
      <c r="Y44">
        <v>0.92</v>
      </c>
      <c r="Z44">
        <v>0</v>
      </c>
      <c r="AA44">
        <v>0</v>
      </c>
      <c r="AB44">
        <v>0</v>
      </c>
      <c r="AC44">
        <v>48.28</v>
      </c>
      <c r="AD44">
        <v>0</v>
      </c>
      <c r="AE44">
        <v>11.7</v>
      </c>
      <c r="AF44">
        <v>0</v>
      </c>
      <c r="AG44">
        <v>41.04</v>
      </c>
      <c r="AH44">
        <v>9.66</v>
      </c>
    </row>
    <row r="45" spans="1:34">
      <c r="A45" t="s">
        <v>358</v>
      </c>
      <c r="G45" t="s">
        <v>87</v>
      </c>
      <c r="H45" s="73">
        <v>99.9</v>
      </c>
      <c r="I45" s="46">
        <v>0</v>
      </c>
      <c r="J45" s="46">
        <v>11.7</v>
      </c>
      <c r="K45" s="46">
        <v>0</v>
      </c>
      <c r="L45" s="46">
        <v>14.31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4.6500000000000004</v>
      </c>
      <c r="X45">
        <v>9.66</v>
      </c>
      <c r="Y45">
        <v>0.92</v>
      </c>
      <c r="Z45">
        <v>0</v>
      </c>
      <c r="AA45">
        <v>0</v>
      </c>
      <c r="AB45">
        <v>0</v>
      </c>
      <c r="AC45">
        <v>48.28</v>
      </c>
      <c r="AD45">
        <v>0</v>
      </c>
      <c r="AE45">
        <v>11.7</v>
      </c>
      <c r="AF45">
        <v>0</v>
      </c>
      <c r="AG45">
        <v>41.04</v>
      </c>
      <c r="AH45">
        <v>9.66</v>
      </c>
    </row>
    <row r="46" spans="1:34">
      <c r="A46" t="s">
        <v>359</v>
      </c>
      <c r="G46" t="s">
        <v>88</v>
      </c>
      <c r="H46" s="73">
        <v>99.9</v>
      </c>
      <c r="I46" s="46">
        <v>0</v>
      </c>
      <c r="J46" s="46">
        <v>11.7</v>
      </c>
      <c r="K46" s="46">
        <v>0</v>
      </c>
      <c r="L46" s="46">
        <v>15.92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6.26</v>
      </c>
      <c r="X46">
        <v>9.66</v>
      </c>
      <c r="Y46">
        <v>0.92</v>
      </c>
      <c r="Z46">
        <v>0</v>
      </c>
      <c r="AA46">
        <v>0</v>
      </c>
      <c r="AB46">
        <v>0</v>
      </c>
      <c r="AC46">
        <v>48.28</v>
      </c>
      <c r="AD46">
        <v>0</v>
      </c>
      <c r="AE46">
        <v>11.7</v>
      </c>
      <c r="AF46">
        <v>0</v>
      </c>
      <c r="AG46">
        <v>41.04</v>
      </c>
      <c r="AH46">
        <v>9.66</v>
      </c>
    </row>
    <row r="47" spans="1:34">
      <c r="A47" t="s">
        <v>360</v>
      </c>
      <c r="G47" t="s">
        <v>89</v>
      </c>
      <c r="H47" s="73">
        <v>99.9</v>
      </c>
      <c r="I47" s="46">
        <v>0</v>
      </c>
      <c r="J47" s="46">
        <v>11.62</v>
      </c>
      <c r="K47" s="46">
        <v>0</v>
      </c>
      <c r="L47" s="46">
        <v>17.350000000000001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7.69</v>
      </c>
      <c r="X47">
        <v>9.66</v>
      </c>
      <c r="Y47">
        <v>0.92</v>
      </c>
      <c r="Z47">
        <v>0</v>
      </c>
      <c r="AA47">
        <v>0</v>
      </c>
      <c r="AB47">
        <v>0</v>
      </c>
      <c r="AC47">
        <v>48.28</v>
      </c>
      <c r="AD47">
        <v>0</v>
      </c>
      <c r="AE47">
        <v>11.62</v>
      </c>
      <c r="AF47">
        <v>0</v>
      </c>
      <c r="AG47">
        <v>41.04</v>
      </c>
      <c r="AH47">
        <v>9.66</v>
      </c>
    </row>
    <row r="48" spans="1:34">
      <c r="A48" t="s">
        <v>364</v>
      </c>
      <c r="G48" t="s">
        <v>90</v>
      </c>
      <c r="H48" s="73">
        <v>99.9</v>
      </c>
      <c r="I48" s="46">
        <v>0</v>
      </c>
      <c r="J48" s="46">
        <v>11.62</v>
      </c>
      <c r="K48" s="46">
        <v>0</v>
      </c>
      <c r="L48" s="46">
        <v>17.3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7.64</v>
      </c>
      <c r="X48">
        <v>9.66</v>
      </c>
      <c r="Y48">
        <v>0.92</v>
      </c>
      <c r="Z48">
        <v>0</v>
      </c>
      <c r="AA48">
        <v>0</v>
      </c>
      <c r="AB48">
        <v>0</v>
      </c>
      <c r="AC48">
        <v>48.28</v>
      </c>
      <c r="AD48">
        <v>0</v>
      </c>
      <c r="AE48">
        <v>11.62</v>
      </c>
      <c r="AF48">
        <v>0</v>
      </c>
      <c r="AG48">
        <v>41.04</v>
      </c>
      <c r="AH48">
        <v>9.66</v>
      </c>
    </row>
    <row r="49" spans="1:34">
      <c r="A49" t="s">
        <v>365</v>
      </c>
      <c r="G49" t="s">
        <v>91</v>
      </c>
      <c r="H49" s="73">
        <v>99.9</v>
      </c>
      <c r="I49" s="46">
        <v>0</v>
      </c>
      <c r="J49" s="46">
        <v>11.62</v>
      </c>
      <c r="K49" s="46">
        <v>0</v>
      </c>
      <c r="L49" s="46">
        <v>15.73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6.07</v>
      </c>
      <c r="X49">
        <v>9.66</v>
      </c>
      <c r="Y49">
        <v>0.92</v>
      </c>
      <c r="Z49">
        <v>0</v>
      </c>
      <c r="AA49">
        <v>0</v>
      </c>
      <c r="AB49">
        <v>0</v>
      </c>
      <c r="AC49">
        <v>48.28</v>
      </c>
      <c r="AD49">
        <v>0</v>
      </c>
      <c r="AE49">
        <v>11.62</v>
      </c>
      <c r="AF49">
        <v>0</v>
      </c>
      <c r="AG49">
        <v>41.04</v>
      </c>
      <c r="AH49">
        <v>9.66</v>
      </c>
    </row>
    <row r="50" spans="1:34">
      <c r="A50" t="s">
        <v>366</v>
      </c>
      <c r="G50" t="s">
        <v>92</v>
      </c>
      <c r="H50" s="73">
        <v>99.9</v>
      </c>
      <c r="I50" s="46">
        <v>0</v>
      </c>
      <c r="J50" s="46">
        <v>11.62</v>
      </c>
      <c r="K50" s="46">
        <v>0</v>
      </c>
      <c r="L50" s="46">
        <v>16.509999999999998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6.85</v>
      </c>
      <c r="X50">
        <v>9.66</v>
      </c>
      <c r="Y50">
        <v>0.92</v>
      </c>
      <c r="Z50">
        <v>0</v>
      </c>
      <c r="AA50">
        <v>0</v>
      </c>
      <c r="AB50">
        <v>0</v>
      </c>
      <c r="AC50">
        <v>48.28</v>
      </c>
      <c r="AD50">
        <v>0</v>
      </c>
      <c r="AE50">
        <v>11.62</v>
      </c>
      <c r="AF50">
        <v>0</v>
      </c>
      <c r="AG50">
        <v>41.04</v>
      </c>
      <c r="AH50">
        <v>9.66</v>
      </c>
    </row>
    <row r="51" spans="1:34">
      <c r="A51" t="s">
        <v>367</v>
      </c>
      <c r="G51" t="s">
        <v>93</v>
      </c>
      <c r="H51" s="73">
        <v>99.9</v>
      </c>
      <c r="I51" s="46">
        <v>0</v>
      </c>
      <c r="J51" s="46">
        <v>11.52</v>
      </c>
      <c r="K51" s="46">
        <v>0</v>
      </c>
      <c r="L51" s="46">
        <v>17.07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7.41</v>
      </c>
      <c r="X51">
        <v>9.66</v>
      </c>
      <c r="Y51">
        <v>0.92</v>
      </c>
      <c r="Z51">
        <v>0</v>
      </c>
      <c r="AA51">
        <v>0</v>
      </c>
      <c r="AB51">
        <v>0</v>
      </c>
      <c r="AC51">
        <v>48.28</v>
      </c>
      <c r="AD51">
        <v>0</v>
      </c>
      <c r="AE51">
        <v>11.52</v>
      </c>
      <c r="AF51">
        <v>0</v>
      </c>
      <c r="AG51">
        <v>41.04</v>
      </c>
      <c r="AH51">
        <v>9.66</v>
      </c>
    </row>
    <row r="52" spans="1:34">
      <c r="A52" t="s">
        <v>368</v>
      </c>
      <c r="G52" t="s">
        <v>94</v>
      </c>
      <c r="H52" s="73">
        <v>99.9</v>
      </c>
      <c r="I52" s="46">
        <v>0</v>
      </c>
      <c r="J52" s="46">
        <v>11.52</v>
      </c>
      <c r="K52" s="46">
        <v>0</v>
      </c>
      <c r="L52" s="46">
        <v>16.13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6.47</v>
      </c>
      <c r="X52">
        <v>9.66</v>
      </c>
      <c r="Y52">
        <v>0.92</v>
      </c>
      <c r="Z52">
        <v>0</v>
      </c>
      <c r="AA52">
        <v>0</v>
      </c>
      <c r="AB52">
        <v>0</v>
      </c>
      <c r="AC52">
        <v>48.28</v>
      </c>
      <c r="AD52">
        <v>0</v>
      </c>
      <c r="AE52">
        <v>11.52</v>
      </c>
      <c r="AF52">
        <v>0</v>
      </c>
      <c r="AG52">
        <v>41.04</v>
      </c>
      <c r="AH52">
        <v>9.66</v>
      </c>
    </row>
    <row r="53" spans="1:34">
      <c r="A53" t="s">
        <v>400</v>
      </c>
      <c r="G53" t="s">
        <v>95</v>
      </c>
      <c r="H53" s="73">
        <v>99.9</v>
      </c>
      <c r="I53" s="46">
        <v>0</v>
      </c>
      <c r="J53" s="46">
        <v>11.52</v>
      </c>
      <c r="K53" s="46">
        <v>0</v>
      </c>
      <c r="L53" s="46">
        <v>14.780000000000001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5.12</v>
      </c>
      <c r="X53">
        <v>9.66</v>
      </c>
      <c r="Y53">
        <v>0.92</v>
      </c>
      <c r="Z53">
        <v>0</v>
      </c>
      <c r="AA53">
        <v>0</v>
      </c>
      <c r="AB53">
        <v>0</v>
      </c>
      <c r="AC53">
        <v>48.28</v>
      </c>
      <c r="AD53">
        <v>0</v>
      </c>
      <c r="AE53">
        <v>11.52</v>
      </c>
      <c r="AF53">
        <v>0</v>
      </c>
      <c r="AG53">
        <v>41.04</v>
      </c>
      <c r="AH53">
        <v>9.66</v>
      </c>
    </row>
    <row r="54" spans="1:34">
      <c r="A54" t="s">
        <v>399</v>
      </c>
      <c r="G54" t="s">
        <v>96</v>
      </c>
      <c r="H54" s="73">
        <v>99.9</v>
      </c>
      <c r="I54" s="46">
        <v>0</v>
      </c>
      <c r="J54" s="46">
        <v>11.52</v>
      </c>
      <c r="K54" s="46">
        <v>0</v>
      </c>
      <c r="L54" s="46">
        <v>13.530000000000001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3.87</v>
      </c>
      <c r="X54">
        <v>9.66</v>
      </c>
      <c r="Y54">
        <v>0.92</v>
      </c>
      <c r="Z54">
        <v>0</v>
      </c>
      <c r="AA54">
        <v>0</v>
      </c>
      <c r="AB54">
        <v>0</v>
      </c>
      <c r="AC54">
        <v>48.28</v>
      </c>
      <c r="AD54">
        <v>0</v>
      </c>
      <c r="AE54">
        <v>11.52</v>
      </c>
      <c r="AF54">
        <v>0</v>
      </c>
      <c r="AG54">
        <v>41.04</v>
      </c>
      <c r="AH54">
        <v>9.66</v>
      </c>
    </row>
    <row r="55" spans="1:34">
      <c r="A55" t="s">
        <v>401</v>
      </c>
      <c r="G55" t="s">
        <v>97</v>
      </c>
      <c r="H55" s="73">
        <v>99.8</v>
      </c>
      <c r="I55" s="46">
        <v>0</v>
      </c>
      <c r="J55" s="46">
        <v>11.43</v>
      </c>
      <c r="K55" s="46">
        <v>0</v>
      </c>
      <c r="L55" s="46">
        <v>12.97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3.31</v>
      </c>
      <c r="X55">
        <v>9.66</v>
      </c>
      <c r="Y55">
        <v>0.82</v>
      </c>
      <c r="Z55">
        <v>0</v>
      </c>
      <c r="AA55">
        <v>0</v>
      </c>
      <c r="AB55">
        <v>0</v>
      </c>
      <c r="AC55">
        <v>48.28</v>
      </c>
      <c r="AD55">
        <v>0</v>
      </c>
      <c r="AE55">
        <v>11.43</v>
      </c>
      <c r="AF55">
        <v>0</v>
      </c>
      <c r="AG55">
        <v>41.04</v>
      </c>
      <c r="AH55">
        <v>9.66</v>
      </c>
    </row>
    <row r="56" spans="1:34">
      <c r="A56" t="s">
        <v>401</v>
      </c>
      <c r="G56" t="s">
        <v>98</v>
      </c>
      <c r="H56" s="73">
        <v>99.8</v>
      </c>
      <c r="I56" s="46">
        <v>0</v>
      </c>
      <c r="J56" s="46">
        <v>11.43</v>
      </c>
      <c r="K56" s="46">
        <v>0</v>
      </c>
      <c r="L56" s="46">
        <v>12.39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2.73</v>
      </c>
      <c r="X56">
        <v>9.66</v>
      </c>
      <c r="Y56">
        <v>0.82</v>
      </c>
      <c r="Z56">
        <v>0</v>
      </c>
      <c r="AA56">
        <v>0</v>
      </c>
      <c r="AB56">
        <v>0</v>
      </c>
      <c r="AC56">
        <v>48.28</v>
      </c>
      <c r="AD56">
        <v>0</v>
      </c>
      <c r="AE56">
        <v>11.43</v>
      </c>
      <c r="AF56">
        <v>0</v>
      </c>
      <c r="AG56">
        <v>41.04</v>
      </c>
      <c r="AH56">
        <v>9.66</v>
      </c>
    </row>
    <row r="57" spans="1:34">
      <c r="G57" t="s">
        <v>99</v>
      </c>
      <c r="H57" s="73">
        <v>99.8</v>
      </c>
      <c r="I57" s="46">
        <v>0</v>
      </c>
      <c r="J57" s="46">
        <v>11.43</v>
      </c>
      <c r="K57" s="46">
        <v>0</v>
      </c>
      <c r="L57" s="46">
        <v>12.39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2.73</v>
      </c>
      <c r="X57">
        <v>9.66</v>
      </c>
      <c r="Y57">
        <v>0.82</v>
      </c>
      <c r="Z57">
        <v>0</v>
      </c>
      <c r="AA57">
        <v>0</v>
      </c>
      <c r="AB57">
        <v>0</v>
      </c>
      <c r="AC57">
        <v>48.28</v>
      </c>
      <c r="AD57">
        <v>0</v>
      </c>
      <c r="AE57">
        <v>11.43</v>
      </c>
      <c r="AF57">
        <v>0</v>
      </c>
      <c r="AG57">
        <v>41.04</v>
      </c>
      <c r="AH57">
        <v>9.66</v>
      </c>
    </row>
    <row r="58" spans="1:34">
      <c r="G58" t="s">
        <v>100</v>
      </c>
      <c r="H58" s="73">
        <v>99.8</v>
      </c>
      <c r="I58" s="46">
        <v>0</v>
      </c>
      <c r="J58" s="46">
        <v>11.43</v>
      </c>
      <c r="K58" s="46">
        <v>0</v>
      </c>
      <c r="L58" s="46">
        <v>12.5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2.84</v>
      </c>
      <c r="X58">
        <v>9.66</v>
      </c>
      <c r="Y58">
        <v>0.82</v>
      </c>
      <c r="Z58">
        <v>0</v>
      </c>
      <c r="AA58">
        <v>0</v>
      </c>
      <c r="AB58">
        <v>0</v>
      </c>
      <c r="AC58">
        <v>48.28</v>
      </c>
      <c r="AD58">
        <v>0</v>
      </c>
      <c r="AE58">
        <v>11.43</v>
      </c>
      <c r="AF58">
        <v>0</v>
      </c>
      <c r="AG58">
        <v>41.04</v>
      </c>
      <c r="AH58">
        <v>9.66</v>
      </c>
    </row>
    <row r="59" spans="1:34">
      <c r="G59" t="s">
        <v>101</v>
      </c>
      <c r="H59" s="73">
        <v>101.83</v>
      </c>
      <c r="I59" s="46">
        <v>0</v>
      </c>
      <c r="J59" s="46">
        <v>11.43</v>
      </c>
      <c r="K59" s="46">
        <v>0</v>
      </c>
      <c r="L59" s="46">
        <v>13.33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3.67</v>
      </c>
      <c r="X59">
        <v>9.66</v>
      </c>
      <c r="Y59">
        <v>0.92</v>
      </c>
      <c r="Z59">
        <v>1.93</v>
      </c>
      <c r="AA59">
        <v>0</v>
      </c>
      <c r="AB59">
        <v>0</v>
      </c>
      <c r="AC59">
        <v>48.28</v>
      </c>
      <c r="AD59">
        <v>0</v>
      </c>
      <c r="AE59">
        <v>11.43</v>
      </c>
      <c r="AF59">
        <v>0</v>
      </c>
      <c r="AG59">
        <v>41.04</v>
      </c>
      <c r="AH59">
        <v>9.66</v>
      </c>
    </row>
    <row r="60" spans="1:34">
      <c r="G60" t="s">
        <v>102</v>
      </c>
      <c r="H60" s="73">
        <v>101.83</v>
      </c>
      <c r="I60" s="46">
        <v>0</v>
      </c>
      <c r="J60" s="46">
        <v>11.43</v>
      </c>
      <c r="K60" s="46">
        <v>0</v>
      </c>
      <c r="L60" s="46">
        <v>13.3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3.64</v>
      </c>
      <c r="X60">
        <v>9.66</v>
      </c>
      <c r="Y60">
        <v>0.92</v>
      </c>
      <c r="Z60">
        <v>1.93</v>
      </c>
      <c r="AA60">
        <v>0</v>
      </c>
      <c r="AB60">
        <v>0</v>
      </c>
      <c r="AC60">
        <v>48.28</v>
      </c>
      <c r="AD60">
        <v>0</v>
      </c>
      <c r="AE60">
        <v>11.43</v>
      </c>
      <c r="AF60">
        <v>0</v>
      </c>
      <c r="AG60">
        <v>41.04</v>
      </c>
      <c r="AH60">
        <v>9.66</v>
      </c>
    </row>
    <row r="61" spans="1:34">
      <c r="G61" t="s">
        <v>103</v>
      </c>
      <c r="H61" s="73">
        <v>101.83</v>
      </c>
      <c r="I61" s="46">
        <v>0</v>
      </c>
      <c r="J61" s="46">
        <v>11.43</v>
      </c>
      <c r="K61" s="46">
        <v>0</v>
      </c>
      <c r="L61" s="46">
        <v>12.88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3.22</v>
      </c>
      <c r="X61">
        <v>9.66</v>
      </c>
      <c r="Y61">
        <v>0.92</v>
      </c>
      <c r="Z61">
        <v>1.93</v>
      </c>
      <c r="AA61">
        <v>0</v>
      </c>
      <c r="AB61">
        <v>0</v>
      </c>
      <c r="AC61">
        <v>48.28</v>
      </c>
      <c r="AD61">
        <v>0</v>
      </c>
      <c r="AE61">
        <v>11.43</v>
      </c>
      <c r="AF61">
        <v>0</v>
      </c>
      <c r="AG61">
        <v>41.04</v>
      </c>
      <c r="AH61">
        <v>9.66</v>
      </c>
    </row>
    <row r="62" spans="1:34">
      <c r="G62" t="s">
        <v>104</v>
      </c>
      <c r="H62" s="73">
        <v>101.83</v>
      </c>
      <c r="I62" s="46">
        <v>0</v>
      </c>
      <c r="J62" s="46">
        <v>11.43</v>
      </c>
      <c r="K62" s="46">
        <v>0</v>
      </c>
      <c r="L62" s="46">
        <v>12.61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2.95</v>
      </c>
      <c r="X62">
        <v>9.66</v>
      </c>
      <c r="Y62">
        <v>0.92</v>
      </c>
      <c r="Z62">
        <v>1.93</v>
      </c>
      <c r="AA62">
        <v>0</v>
      </c>
      <c r="AB62">
        <v>0</v>
      </c>
      <c r="AC62">
        <v>48.28</v>
      </c>
      <c r="AD62">
        <v>0</v>
      </c>
      <c r="AE62">
        <v>11.43</v>
      </c>
      <c r="AF62">
        <v>0</v>
      </c>
      <c r="AG62">
        <v>41.04</v>
      </c>
      <c r="AH62">
        <v>9.66</v>
      </c>
    </row>
    <row r="63" spans="1:34">
      <c r="G63" t="s">
        <v>105</v>
      </c>
      <c r="H63" s="73">
        <v>101.83</v>
      </c>
      <c r="I63" s="46">
        <v>0</v>
      </c>
      <c r="J63" s="46">
        <v>11.52</v>
      </c>
      <c r="K63" s="46">
        <v>0</v>
      </c>
      <c r="L63" s="46">
        <v>12.84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3.18</v>
      </c>
      <c r="X63">
        <v>9.66</v>
      </c>
      <c r="Y63">
        <v>0.92</v>
      </c>
      <c r="Z63">
        <v>1.93</v>
      </c>
      <c r="AA63">
        <v>0</v>
      </c>
      <c r="AB63">
        <v>0</v>
      </c>
      <c r="AC63">
        <v>48.28</v>
      </c>
      <c r="AD63">
        <v>0</v>
      </c>
      <c r="AE63">
        <v>11.52</v>
      </c>
      <c r="AF63">
        <v>0</v>
      </c>
      <c r="AG63">
        <v>41.04</v>
      </c>
      <c r="AH63">
        <v>9.66</v>
      </c>
    </row>
    <row r="64" spans="1:34">
      <c r="G64" t="s">
        <v>106</v>
      </c>
      <c r="H64" s="73">
        <v>101.83</v>
      </c>
      <c r="I64" s="46">
        <v>0</v>
      </c>
      <c r="J64" s="46">
        <v>11.52</v>
      </c>
      <c r="K64" s="46">
        <v>0</v>
      </c>
      <c r="L64" s="46">
        <v>13.24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3.58</v>
      </c>
      <c r="X64">
        <v>9.66</v>
      </c>
      <c r="Y64">
        <v>0.92</v>
      </c>
      <c r="Z64">
        <v>1.93</v>
      </c>
      <c r="AA64">
        <v>0</v>
      </c>
      <c r="AB64">
        <v>0</v>
      </c>
      <c r="AC64">
        <v>48.28</v>
      </c>
      <c r="AD64">
        <v>0</v>
      </c>
      <c r="AE64">
        <v>11.52</v>
      </c>
      <c r="AF64">
        <v>0</v>
      </c>
      <c r="AG64">
        <v>41.04</v>
      </c>
      <c r="AH64">
        <v>9.66</v>
      </c>
    </row>
    <row r="65" spans="7:34">
      <c r="G65" t="s">
        <v>107</v>
      </c>
      <c r="H65" s="73">
        <v>101.83</v>
      </c>
      <c r="I65" s="46">
        <v>0</v>
      </c>
      <c r="J65" s="46">
        <v>11.52</v>
      </c>
      <c r="K65" s="46">
        <v>0</v>
      </c>
      <c r="L65" s="46">
        <v>13.73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4.07</v>
      </c>
      <c r="X65">
        <v>9.66</v>
      </c>
      <c r="Y65">
        <v>0.92</v>
      </c>
      <c r="Z65">
        <v>1.93</v>
      </c>
      <c r="AA65">
        <v>0</v>
      </c>
      <c r="AB65">
        <v>0</v>
      </c>
      <c r="AC65">
        <v>48.28</v>
      </c>
      <c r="AD65">
        <v>0</v>
      </c>
      <c r="AE65">
        <v>11.52</v>
      </c>
      <c r="AF65">
        <v>0</v>
      </c>
      <c r="AG65">
        <v>41.04</v>
      </c>
      <c r="AH65">
        <v>9.66</v>
      </c>
    </row>
    <row r="66" spans="7:34">
      <c r="G66" t="s">
        <v>108</v>
      </c>
      <c r="H66" s="73">
        <v>101.83</v>
      </c>
      <c r="I66" s="46">
        <v>0</v>
      </c>
      <c r="J66" s="46">
        <v>11.52</v>
      </c>
      <c r="K66" s="46">
        <v>0</v>
      </c>
      <c r="L66" s="46">
        <v>13.030000000000001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3.37</v>
      </c>
      <c r="X66">
        <v>9.66</v>
      </c>
      <c r="Y66">
        <v>0.92</v>
      </c>
      <c r="Z66">
        <v>1.93</v>
      </c>
      <c r="AA66">
        <v>0</v>
      </c>
      <c r="AB66">
        <v>0</v>
      </c>
      <c r="AC66">
        <v>48.28</v>
      </c>
      <c r="AD66">
        <v>0</v>
      </c>
      <c r="AE66">
        <v>11.52</v>
      </c>
      <c r="AF66">
        <v>0</v>
      </c>
      <c r="AG66">
        <v>41.04</v>
      </c>
      <c r="AH66">
        <v>9.66</v>
      </c>
    </row>
    <row r="67" spans="7:34">
      <c r="G67" t="s">
        <v>109</v>
      </c>
      <c r="H67" s="73">
        <v>101.53999999999999</v>
      </c>
      <c r="I67" s="46">
        <v>0</v>
      </c>
      <c r="J67" s="46">
        <v>11.62</v>
      </c>
      <c r="K67" s="46">
        <v>0</v>
      </c>
      <c r="L67" s="46">
        <v>12.67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3.01</v>
      </c>
      <c r="X67">
        <v>9.66</v>
      </c>
      <c r="Y67">
        <v>0.63</v>
      </c>
      <c r="Z67">
        <v>1.93</v>
      </c>
      <c r="AA67">
        <v>0</v>
      </c>
      <c r="AB67">
        <v>0</v>
      </c>
      <c r="AC67">
        <v>48.28</v>
      </c>
      <c r="AD67">
        <v>0</v>
      </c>
      <c r="AE67">
        <v>11.62</v>
      </c>
      <c r="AF67">
        <v>0</v>
      </c>
      <c r="AG67">
        <v>41.04</v>
      </c>
      <c r="AH67">
        <v>9.66</v>
      </c>
    </row>
    <row r="68" spans="7:34">
      <c r="G68" t="s">
        <v>110</v>
      </c>
      <c r="H68" s="73">
        <v>101.53999999999999</v>
      </c>
      <c r="I68" s="46">
        <v>0</v>
      </c>
      <c r="J68" s="46">
        <v>11.62</v>
      </c>
      <c r="K68" s="46">
        <v>0</v>
      </c>
      <c r="L68" s="46">
        <v>13.49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3.83</v>
      </c>
      <c r="X68">
        <v>9.66</v>
      </c>
      <c r="Y68">
        <v>0.63</v>
      </c>
      <c r="Z68">
        <v>1.93</v>
      </c>
      <c r="AA68">
        <v>0</v>
      </c>
      <c r="AB68">
        <v>0</v>
      </c>
      <c r="AC68">
        <v>48.28</v>
      </c>
      <c r="AD68">
        <v>0</v>
      </c>
      <c r="AE68">
        <v>11.62</v>
      </c>
      <c r="AF68">
        <v>0</v>
      </c>
      <c r="AG68">
        <v>41.04</v>
      </c>
      <c r="AH68">
        <v>9.66</v>
      </c>
    </row>
    <row r="69" spans="7:34">
      <c r="G69" t="s">
        <v>111</v>
      </c>
      <c r="H69" s="73">
        <v>101.53999999999999</v>
      </c>
      <c r="I69" s="46">
        <v>0</v>
      </c>
      <c r="J69" s="46">
        <v>11.62</v>
      </c>
      <c r="K69" s="46">
        <v>0</v>
      </c>
      <c r="L69" s="46">
        <v>13.46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3.8</v>
      </c>
      <c r="X69">
        <v>9.66</v>
      </c>
      <c r="Y69">
        <v>0.63</v>
      </c>
      <c r="Z69">
        <v>1.93</v>
      </c>
      <c r="AA69">
        <v>0</v>
      </c>
      <c r="AB69">
        <v>0</v>
      </c>
      <c r="AC69">
        <v>48.28</v>
      </c>
      <c r="AD69">
        <v>0</v>
      </c>
      <c r="AE69">
        <v>11.62</v>
      </c>
      <c r="AF69">
        <v>0</v>
      </c>
      <c r="AG69">
        <v>41.04</v>
      </c>
      <c r="AH69">
        <v>9.66</v>
      </c>
    </row>
    <row r="70" spans="7:34">
      <c r="G70" t="s">
        <v>112</v>
      </c>
      <c r="H70" s="73">
        <v>101.53999999999999</v>
      </c>
      <c r="I70" s="46">
        <v>0</v>
      </c>
      <c r="J70" s="46">
        <v>11.62</v>
      </c>
      <c r="K70" s="46">
        <v>0</v>
      </c>
      <c r="L70" s="46">
        <v>11.780000000000001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2.12</v>
      </c>
      <c r="X70">
        <v>9.66</v>
      </c>
      <c r="Y70">
        <v>0.63</v>
      </c>
      <c r="Z70">
        <v>1.93</v>
      </c>
      <c r="AA70">
        <v>0</v>
      </c>
      <c r="AB70">
        <v>0</v>
      </c>
      <c r="AC70">
        <v>48.28</v>
      </c>
      <c r="AD70">
        <v>0</v>
      </c>
      <c r="AE70">
        <v>11.62</v>
      </c>
      <c r="AF70">
        <v>0</v>
      </c>
      <c r="AG70">
        <v>41.04</v>
      </c>
      <c r="AH70">
        <v>9.66</v>
      </c>
    </row>
    <row r="71" spans="7:34">
      <c r="G71" t="s">
        <v>113</v>
      </c>
      <c r="H71" s="73">
        <v>101.53999999999999</v>
      </c>
      <c r="I71" s="46">
        <v>0</v>
      </c>
      <c r="J71" s="46">
        <v>11.8</v>
      </c>
      <c r="K71" s="46">
        <v>0</v>
      </c>
      <c r="L71" s="46">
        <v>10.35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0.69</v>
      </c>
      <c r="X71">
        <v>9.66</v>
      </c>
      <c r="Y71">
        <v>0.63</v>
      </c>
      <c r="Z71">
        <v>1.93</v>
      </c>
      <c r="AA71">
        <v>0</v>
      </c>
      <c r="AB71">
        <v>0</v>
      </c>
      <c r="AC71">
        <v>48.28</v>
      </c>
      <c r="AD71">
        <v>0</v>
      </c>
      <c r="AE71">
        <v>11.8</v>
      </c>
      <c r="AF71">
        <v>0</v>
      </c>
      <c r="AG71">
        <v>41.04</v>
      </c>
      <c r="AH71">
        <v>9.66</v>
      </c>
    </row>
    <row r="72" spans="7:34">
      <c r="G72" t="s">
        <v>114</v>
      </c>
      <c r="H72" s="73">
        <v>101.53999999999999</v>
      </c>
      <c r="I72" s="46">
        <v>0</v>
      </c>
      <c r="J72" s="46">
        <v>11.8</v>
      </c>
      <c r="K72" s="46">
        <v>0</v>
      </c>
      <c r="L72" s="46">
        <v>10.050000000000001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0.39</v>
      </c>
      <c r="X72">
        <v>9.66</v>
      </c>
      <c r="Y72">
        <v>0.63</v>
      </c>
      <c r="Z72">
        <v>1.93</v>
      </c>
      <c r="AA72">
        <v>0</v>
      </c>
      <c r="AB72">
        <v>0</v>
      </c>
      <c r="AC72">
        <v>48.28</v>
      </c>
      <c r="AD72">
        <v>0</v>
      </c>
      <c r="AE72">
        <v>11.8</v>
      </c>
      <c r="AF72">
        <v>0</v>
      </c>
      <c r="AG72">
        <v>41.04</v>
      </c>
      <c r="AH72">
        <v>9.66</v>
      </c>
    </row>
    <row r="73" spans="7:34">
      <c r="G73" t="s">
        <v>115</v>
      </c>
      <c r="H73" s="73">
        <v>101.53999999999999</v>
      </c>
      <c r="I73" s="46">
        <v>0</v>
      </c>
      <c r="J73" s="46">
        <v>11.8</v>
      </c>
      <c r="K73" s="46">
        <v>0</v>
      </c>
      <c r="L73" s="46">
        <v>9.81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0.15</v>
      </c>
      <c r="X73">
        <v>9.66</v>
      </c>
      <c r="Y73">
        <v>0.63</v>
      </c>
      <c r="Z73">
        <v>1.93</v>
      </c>
      <c r="AA73">
        <v>0</v>
      </c>
      <c r="AB73">
        <v>0</v>
      </c>
      <c r="AC73">
        <v>48.28</v>
      </c>
      <c r="AD73">
        <v>0</v>
      </c>
      <c r="AE73">
        <v>11.8</v>
      </c>
      <c r="AF73">
        <v>0</v>
      </c>
      <c r="AG73">
        <v>41.04</v>
      </c>
      <c r="AH73">
        <v>9.66</v>
      </c>
    </row>
    <row r="74" spans="7:34">
      <c r="G74" t="s">
        <v>116</v>
      </c>
      <c r="H74" s="73">
        <v>101.53999999999999</v>
      </c>
      <c r="I74" s="46">
        <v>0</v>
      </c>
      <c r="J74" s="46">
        <v>11.8</v>
      </c>
      <c r="K74" s="46">
        <v>0</v>
      </c>
      <c r="L74" s="46">
        <v>9.66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0</v>
      </c>
      <c r="X74">
        <v>9.66</v>
      </c>
      <c r="Y74">
        <v>0.63</v>
      </c>
      <c r="Z74">
        <v>1.93</v>
      </c>
      <c r="AA74">
        <v>0</v>
      </c>
      <c r="AB74">
        <v>0</v>
      </c>
      <c r="AC74">
        <v>48.28</v>
      </c>
      <c r="AD74">
        <v>0</v>
      </c>
      <c r="AE74">
        <v>11.8</v>
      </c>
      <c r="AF74">
        <v>0</v>
      </c>
      <c r="AG74">
        <v>41.04</v>
      </c>
      <c r="AH74">
        <v>9.66</v>
      </c>
    </row>
    <row r="75" spans="7:34">
      <c r="G75" t="s">
        <v>117</v>
      </c>
      <c r="H75" s="73">
        <v>101.53999999999999</v>
      </c>
      <c r="I75" s="46">
        <v>0</v>
      </c>
      <c r="J75" s="46">
        <v>11.9</v>
      </c>
      <c r="K75" s="46">
        <v>0</v>
      </c>
      <c r="L75" s="46">
        <v>9.66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0</v>
      </c>
      <c r="X75">
        <v>9.66</v>
      </c>
      <c r="Y75">
        <v>0.63</v>
      </c>
      <c r="Z75">
        <v>1.93</v>
      </c>
      <c r="AA75">
        <v>0</v>
      </c>
      <c r="AB75">
        <v>0</v>
      </c>
      <c r="AC75">
        <v>48.28</v>
      </c>
      <c r="AD75">
        <v>0</v>
      </c>
      <c r="AE75">
        <v>11.9</v>
      </c>
      <c r="AF75">
        <v>0</v>
      </c>
      <c r="AG75">
        <v>41.04</v>
      </c>
      <c r="AH75">
        <v>9.66</v>
      </c>
    </row>
    <row r="76" spans="7:34">
      <c r="G76" t="s">
        <v>118</v>
      </c>
      <c r="H76" s="73">
        <v>101.53999999999999</v>
      </c>
      <c r="I76" s="46">
        <v>0</v>
      </c>
      <c r="J76" s="46">
        <v>11.9</v>
      </c>
      <c r="K76" s="46">
        <v>0</v>
      </c>
      <c r="L76" s="46">
        <v>9.66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0</v>
      </c>
      <c r="X76">
        <v>9.66</v>
      </c>
      <c r="Y76">
        <v>0.63</v>
      </c>
      <c r="Z76">
        <v>1.93</v>
      </c>
      <c r="AA76">
        <v>0</v>
      </c>
      <c r="AB76">
        <v>0</v>
      </c>
      <c r="AC76">
        <v>48.28</v>
      </c>
      <c r="AD76">
        <v>0</v>
      </c>
      <c r="AE76">
        <v>11.9</v>
      </c>
      <c r="AF76">
        <v>0</v>
      </c>
      <c r="AG76">
        <v>41.04</v>
      </c>
      <c r="AH76">
        <v>9.66</v>
      </c>
    </row>
    <row r="77" spans="7:34">
      <c r="G77" t="s">
        <v>119</v>
      </c>
      <c r="H77" s="73">
        <v>101.53999999999999</v>
      </c>
      <c r="I77" s="46">
        <v>0</v>
      </c>
      <c r="J77" s="46">
        <v>11.9</v>
      </c>
      <c r="K77" s="46">
        <v>0</v>
      </c>
      <c r="L77" s="46">
        <v>9.66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0</v>
      </c>
      <c r="X77">
        <v>9.66</v>
      </c>
      <c r="Y77">
        <v>0.63</v>
      </c>
      <c r="Z77">
        <v>1.93</v>
      </c>
      <c r="AA77">
        <v>0</v>
      </c>
      <c r="AB77">
        <v>0</v>
      </c>
      <c r="AC77">
        <v>48.28</v>
      </c>
      <c r="AD77">
        <v>0</v>
      </c>
      <c r="AE77">
        <v>11.9</v>
      </c>
      <c r="AF77">
        <v>0</v>
      </c>
      <c r="AG77">
        <v>41.04</v>
      </c>
      <c r="AH77">
        <v>9.66</v>
      </c>
    </row>
    <row r="78" spans="7:34">
      <c r="G78" t="s">
        <v>120</v>
      </c>
      <c r="H78" s="73">
        <v>101.53999999999999</v>
      </c>
      <c r="I78" s="46">
        <v>0</v>
      </c>
      <c r="J78" s="46">
        <v>11.9</v>
      </c>
      <c r="K78" s="46">
        <v>0</v>
      </c>
      <c r="L78" s="46">
        <v>9.66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0</v>
      </c>
      <c r="X78">
        <v>9.66</v>
      </c>
      <c r="Y78">
        <v>0.63</v>
      </c>
      <c r="Z78">
        <v>1.93</v>
      </c>
      <c r="AA78">
        <v>0</v>
      </c>
      <c r="AB78">
        <v>0</v>
      </c>
      <c r="AC78">
        <v>48.28</v>
      </c>
      <c r="AD78">
        <v>0</v>
      </c>
      <c r="AE78">
        <v>11.9</v>
      </c>
      <c r="AF78">
        <v>0</v>
      </c>
      <c r="AG78">
        <v>41.04</v>
      </c>
      <c r="AH78">
        <v>9.66</v>
      </c>
    </row>
    <row r="79" spans="7:34">
      <c r="G79" t="s">
        <v>121</v>
      </c>
      <c r="H79" s="73">
        <v>101.63</v>
      </c>
      <c r="I79" s="46">
        <v>0</v>
      </c>
      <c r="J79" s="46">
        <v>12.08</v>
      </c>
      <c r="K79" s="46">
        <v>0</v>
      </c>
      <c r="L79" s="46">
        <v>9.66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0</v>
      </c>
      <c r="X79">
        <v>9.66</v>
      </c>
      <c r="Y79">
        <v>0.72</v>
      </c>
      <c r="Z79">
        <v>1.93</v>
      </c>
      <c r="AA79">
        <v>0</v>
      </c>
      <c r="AB79">
        <v>0</v>
      </c>
      <c r="AC79">
        <v>48.28</v>
      </c>
      <c r="AD79">
        <v>0</v>
      </c>
      <c r="AE79">
        <v>12.08</v>
      </c>
      <c r="AF79">
        <v>0</v>
      </c>
      <c r="AG79">
        <v>41.04</v>
      </c>
      <c r="AH79">
        <v>9.66</v>
      </c>
    </row>
    <row r="80" spans="7:34">
      <c r="G80" t="s">
        <v>122</v>
      </c>
      <c r="H80" s="73">
        <v>101.63</v>
      </c>
      <c r="I80" s="46">
        <v>0</v>
      </c>
      <c r="J80" s="46">
        <v>12.08</v>
      </c>
      <c r="K80" s="46">
        <v>0</v>
      </c>
      <c r="L80" s="46">
        <v>9.66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0</v>
      </c>
      <c r="X80">
        <v>9.66</v>
      </c>
      <c r="Y80">
        <v>0.72</v>
      </c>
      <c r="Z80">
        <v>1.93</v>
      </c>
      <c r="AA80">
        <v>0</v>
      </c>
      <c r="AB80">
        <v>0</v>
      </c>
      <c r="AC80">
        <v>48.28</v>
      </c>
      <c r="AD80">
        <v>0</v>
      </c>
      <c r="AE80">
        <v>12.08</v>
      </c>
      <c r="AF80">
        <v>0</v>
      </c>
      <c r="AG80">
        <v>41.04</v>
      </c>
      <c r="AH80">
        <v>9.66</v>
      </c>
    </row>
    <row r="81" spans="7:34">
      <c r="G81" t="s">
        <v>123</v>
      </c>
      <c r="H81" s="73">
        <v>101.63</v>
      </c>
      <c r="I81" s="46">
        <v>0</v>
      </c>
      <c r="J81" s="46">
        <v>12.08</v>
      </c>
      <c r="K81" s="46">
        <v>0</v>
      </c>
      <c r="L81" s="46">
        <v>9.66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0</v>
      </c>
      <c r="X81">
        <v>9.66</v>
      </c>
      <c r="Y81">
        <v>0.72</v>
      </c>
      <c r="Z81">
        <v>1.93</v>
      </c>
      <c r="AA81">
        <v>0</v>
      </c>
      <c r="AB81">
        <v>0</v>
      </c>
      <c r="AC81">
        <v>48.28</v>
      </c>
      <c r="AD81">
        <v>0</v>
      </c>
      <c r="AE81">
        <v>12.08</v>
      </c>
      <c r="AF81">
        <v>0</v>
      </c>
      <c r="AG81">
        <v>41.04</v>
      </c>
      <c r="AH81">
        <v>9.66</v>
      </c>
    </row>
    <row r="82" spans="7:34">
      <c r="G82" t="s">
        <v>124</v>
      </c>
      <c r="H82" s="73">
        <v>101.63</v>
      </c>
      <c r="I82" s="46">
        <v>0</v>
      </c>
      <c r="J82" s="46">
        <v>12.08</v>
      </c>
      <c r="K82" s="46">
        <v>0</v>
      </c>
      <c r="L82" s="46">
        <v>9.66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0</v>
      </c>
      <c r="X82">
        <v>9.66</v>
      </c>
      <c r="Y82">
        <v>0.72</v>
      </c>
      <c r="Z82">
        <v>1.93</v>
      </c>
      <c r="AA82">
        <v>0</v>
      </c>
      <c r="AB82">
        <v>0</v>
      </c>
      <c r="AC82">
        <v>48.28</v>
      </c>
      <c r="AD82">
        <v>0</v>
      </c>
      <c r="AE82">
        <v>12.08</v>
      </c>
      <c r="AF82">
        <v>0</v>
      </c>
      <c r="AG82">
        <v>41.04</v>
      </c>
      <c r="AH82">
        <v>9.66</v>
      </c>
    </row>
    <row r="83" spans="7:34">
      <c r="G83" t="s">
        <v>125</v>
      </c>
      <c r="H83" s="73">
        <v>101.59</v>
      </c>
      <c r="I83" s="46">
        <v>0</v>
      </c>
      <c r="J83" s="46">
        <v>12.26</v>
      </c>
      <c r="K83" s="46">
        <v>0</v>
      </c>
      <c r="L83" s="46">
        <v>9.66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0</v>
      </c>
      <c r="X83">
        <v>9.66</v>
      </c>
      <c r="Y83">
        <v>0.68</v>
      </c>
      <c r="Z83">
        <v>1.93</v>
      </c>
      <c r="AA83">
        <v>0</v>
      </c>
      <c r="AB83">
        <v>0</v>
      </c>
      <c r="AC83">
        <v>48.28</v>
      </c>
      <c r="AD83">
        <v>0</v>
      </c>
      <c r="AE83">
        <v>12.26</v>
      </c>
      <c r="AF83">
        <v>0</v>
      </c>
      <c r="AG83">
        <v>41.04</v>
      </c>
      <c r="AH83">
        <v>9.66</v>
      </c>
    </row>
    <row r="84" spans="7:34">
      <c r="G84" t="s">
        <v>126</v>
      </c>
      <c r="H84" s="73">
        <v>101.59</v>
      </c>
      <c r="I84" s="46">
        <v>0</v>
      </c>
      <c r="J84" s="46">
        <v>12.26</v>
      </c>
      <c r="K84" s="46">
        <v>0</v>
      </c>
      <c r="L84" s="46">
        <v>9.66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0</v>
      </c>
      <c r="X84">
        <v>9.66</v>
      </c>
      <c r="Y84">
        <v>0.68</v>
      </c>
      <c r="Z84">
        <v>1.93</v>
      </c>
      <c r="AA84">
        <v>0</v>
      </c>
      <c r="AB84">
        <v>0</v>
      </c>
      <c r="AC84">
        <v>48.28</v>
      </c>
      <c r="AD84">
        <v>0</v>
      </c>
      <c r="AE84">
        <v>12.26</v>
      </c>
      <c r="AF84">
        <v>0</v>
      </c>
      <c r="AG84">
        <v>41.04</v>
      </c>
      <c r="AH84">
        <v>9.66</v>
      </c>
    </row>
    <row r="85" spans="7:34">
      <c r="G85" t="s">
        <v>127</v>
      </c>
      <c r="H85" s="73">
        <v>101.59</v>
      </c>
      <c r="I85" s="46">
        <v>0</v>
      </c>
      <c r="J85" s="46">
        <v>12.26</v>
      </c>
      <c r="K85" s="46">
        <v>0</v>
      </c>
      <c r="L85" s="46">
        <v>9.66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0</v>
      </c>
      <c r="X85">
        <v>9.66</v>
      </c>
      <c r="Y85">
        <v>0.68</v>
      </c>
      <c r="Z85">
        <v>1.93</v>
      </c>
      <c r="AA85">
        <v>0</v>
      </c>
      <c r="AB85">
        <v>0</v>
      </c>
      <c r="AC85">
        <v>48.28</v>
      </c>
      <c r="AD85">
        <v>0</v>
      </c>
      <c r="AE85">
        <v>12.26</v>
      </c>
      <c r="AF85">
        <v>0</v>
      </c>
      <c r="AG85">
        <v>41.04</v>
      </c>
      <c r="AH85">
        <v>9.66</v>
      </c>
    </row>
    <row r="86" spans="7:34">
      <c r="G86" t="s">
        <v>128</v>
      </c>
      <c r="H86" s="73">
        <v>101.59</v>
      </c>
      <c r="I86" s="46">
        <v>0</v>
      </c>
      <c r="J86" s="46">
        <v>12.26</v>
      </c>
      <c r="K86" s="46">
        <v>0</v>
      </c>
      <c r="L86" s="46">
        <v>9.66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0</v>
      </c>
      <c r="X86">
        <v>9.66</v>
      </c>
      <c r="Y86">
        <v>0.68</v>
      </c>
      <c r="Z86">
        <v>1.93</v>
      </c>
      <c r="AA86">
        <v>0</v>
      </c>
      <c r="AB86">
        <v>0</v>
      </c>
      <c r="AC86">
        <v>48.28</v>
      </c>
      <c r="AD86">
        <v>0</v>
      </c>
      <c r="AE86">
        <v>12.26</v>
      </c>
      <c r="AF86">
        <v>0</v>
      </c>
      <c r="AG86">
        <v>41.04</v>
      </c>
      <c r="AH86">
        <v>9.66</v>
      </c>
    </row>
    <row r="87" spans="7:34">
      <c r="G87" t="s">
        <v>129</v>
      </c>
      <c r="H87" s="73">
        <v>101.59</v>
      </c>
      <c r="I87" s="46">
        <v>0</v>
      </c>
      <c r="J87" s="46">
        <v>12.26</v>
      </c>
      <c r="K87" s="46">
        <v>0</v>
      </c>
      <c r="L87" s="46">
        <v>9.66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0</v>
      </c>
      <c r="X87">
        <v>9.66</v>
      </c>
      <c r="Y87">
        <v>0.68</v>
      </c>
      <c r="Z87">
        <v>1.93</v>
      </c>
      <c r="AA87">
        <v>0</v>
      </c>
      <c r="AB87">
        <v>0</v>
      </c>
      <c r="AC87">
        <v>48.28</v>
      </c>
      <c r="AD87">
        <v>0</v>
      </c>
      <c r="AE87">
        <v>12.26</v>
      </c>
      <c r="AF87">
        <v>0</v>
      </c>
      <c r="AG87">
        <v>41.04</v>
      </c>
      <c r="AH87">
        <v>9.66</v>
      </c>
    </row>
    <row r="88" spans="7:34">
      <c r="G88" t="s">
        <v>130</v>
      </c>
      <c r="H88" s="73">
        <v>101.59</v>
      </c>
      <c r="I88" s="46">
        <v>0</v>
      </c>
      <c r="J88" s="46">
        <v>12.26</v>
      </c>
      <c r="K88" s="46">
        <v>0</v>
      </c>
      <c r="L88" s="46">
        <v>9.66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0</v>
      </c>
      <c r="X88">
        <v>9.66</v>
      </c>
      <c r="Y88">
        <v>0.68</v>
      </c>
      <c r="Z88">
        <v>1.93</v>
      </c>
      <c r="AA88">
        <v>0</v>
      </c>
      <c r="AB88">
        <v>0</v>
      </c>
      <c r="AC88">
        <v>48.28</v>
      </c>
      <c r="AD88">
        <v>0</v>
      </c>
      <c r="AE88">
        <v>12.26</v>
      </c>
      <c r="AF88">
        <v>0</v>
      </c>
      <c r="AG88">
        <v>41.04</v>
      </c>
      <c r="AH88">
        <v>9.66</v>
      </c>
    </row>
    <row r="89" spans="7:34">
      <c r="G89" t="s">
        <v>131</v>
      </c>
      <c r="H89" s="73">
        <v>101.59</v>
      </c>
      <c r="I89" s="46">
        <v>0</v>
      </c>
      <c r="J89" s="46">
        <v>12.26</v>
      </c>
      <c r="K89" s="46">
        <v>0</v>
      </c>
      <c r="L89" s="46">
        <v>9.66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0</v>
      </c>
      <c r="X89">
        <v>9.66</v>
      </c>
      <c r="Y89">
        <v>0.68</v>
      </c>
      <c r="Z89">
        <v>1.93</v>
      </c>
      <c r="AA89">
        <v>0</v>
      </c>
      <c r="AB89">
        <v>0</v>
      </c>
      <c r="AC89">
        <v>48.28</v>
      </c>
      <c r="AD89">
        <v>0</v>
      </c>
      <c r="AE89">
        <v>12.26</v>
      </c>
      <c r="AF89">
        <v>0</v>
      </c>
      <c r="AG89">
        <v>41.04</v>
      </c>
      <c r="AH89">
        <v>9.66</v>
      </c>
    </row>
    <row r="90" spans="7:34">
      <c r="G90" t="s">
        <v>132</v>
      </c>
      <c r="H90" s="73">
        <v>101.59</v>
      </c>
      <c r="I90" s="46">
        <v>0</v>
      </c>
      <c r="J90" s="46">
        <v>12.26</v>
      </c>
      <c r="K90" s="46">
        <v>0</v>
      </c>
      <c r="L90" s="46">
        <v>9.66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0</v>
      </c>
      <c r="X90">
        <v>9.66</v>
      </c>
      <c r="Y90">
        <v>0.68</v>
      </c>
      <c r="Z90">
        <v>1.93</v>
      </c>
      <c r="AA90">
        <v>0</v>
      </c>
      <c r="AB90">
        <v>0</v>
      </c>
      <c r="AC90">
        <v>48.28</v>
      </c>
      <c r="AD90">
        <v>0</v>
      </c>
      <c r="AE90">
        <v>12.26</v>
      </c>
      <c r="AF90">
        <v>0</v>
      </c>
      <c r="AG90">
        <v>41.04</v>
      </c>
      <c r="AH90">
        <v>9.66</v>
      </c>
    </row>
    <row r="91" spans="7:34">
      <c r="G91" t="s">
        <v>133</v>
      </c>
      <c r="H91" s="73">
        <v>101.59</v>
      </c>
      <c r="I91" s="46">
        <v>0</v>
      </c>
      <c r="J91" s="46">
        <v>12.45</v>
      </c>
      <c r="K91" s="46">
        <v>0</v>
      </c>
      <c r="L91" s="46">
        <v>9.66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0</v>
      </c>
      <c r="X91">
        <v>9.66</v>
      </c>
      <c r="Y91">
        <v>0.68</v>
      </c>
      <c r="Z91">
        <v>1.93</v>
      </c>
      <c r="AA91">
        <v>0</v>
      </c>
      <c r="AB91">
        <v>0</v>
      </c>
      <c r="AC91">
        <v>48.28</v>
      </c>
      <c r="AD91">
        <v>0</v>
      </c>
      <c r="AE91">
        <v>12.45</v>
      </c>
      <c r="AF91">
        <v>0</v>
      </c>
      <c r="AG91">
        <v>41.04</v>
      </c>
      <c r="AH91">
        <v>9.66</v>
      </c>
    </row>
    <row r="92" spans="7:34">
      <c r="G92" t="s">
        <v>134</v>
      </c>
      <c r="H92" s="73">
        <v>101.59</v>
      </c>
      <c r="I92" s="46">
        <v>0</v>
      </c>
      <c r="J92" s="46">
        <v>12.45</v>
      </c>
      <c r="K92" s="46">
        <v>0</v>
      </c>
      <c r="L92" s="46">
        <v>9.66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0</v>
      </c>
      <c r="X92">
        <v>9.66</v>
      </c>
      <c r="Y92">
        <v>0.68</v>
      </c>
      <c r="Z92">
        <v>1.93</v>
      </c>
      <c r="AA92">
        <v>0</v>
      </c>
      <c r="AB92">
        <v>0</v>
      </c>
      <c r="AC92">
        <v>48.28</v>
      </c>
      <c r="AD92">
        <v>0</v>
      </c>
      <c r="AE92">
        <v>12.45</v>
      </c>
      <c r="AF92">
        <v>0</v>
      </c>
      <c r="AG92">
        <v>41.04</v>
      </c>
      <c r="AH92">
        <v>9.66</v>
      </c>
    </row>
    <row r="93" spans="7:34">
      <c r="G93" t="s">
        <v>135</v>
      </c>
      <c r="H93" s="73">
        <v>101.59</v>
      </c>
      <c r="I93" s="46">
        <v>0</v>
      </c>
      <c r="J93" s="46">
        <v>12.45</v>
      </c>
      <c r="K93" s="46">
        <v>0</v>
      </c>
      <c r="L93" s="46">
        <v>9.66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0</v>
      </c>
      <c r="X93">
        <v>9.66</v>
      </c>
      <c r="Y93">
        <v>0.68</v>
      </c>
      <c r="Z93">
        <v>1.93</v>
      </c>
      <c r="AA93">
        <v>0</v>
      </c>
      <c r="AB93">
        <v>0</v>
      </c>
      <c r="AC93">
        <v>48.28</v>
      </c>
      <c r="AD93">
        <v>0</v>
      </c>
      <c r="AE93">
        <v>12.45</v>
      </c>
      <c r="AF93">
        <v>0</v>
      </c>
      <c r="AG93">
        <v>41.04</v>
      </c>
      <c r="AH93">
        <v>9.66</v>
      </c>
    </row>
    <row r="94" spans="7:34">
      <c r="G94" t="s">
        <v>136</v>
      </c>
      <c r="H94" s="73">
        <v>101.59</v>
      </c>
      <c r="I94" s="46">
        <v>0</v>
      </c>
      <c r="J94" s="46">
        <v>12.45</v>
      </c>
      <c r="K94" s="46">
        <v>0</v>
      </c>
      <c r="L94" s="46">
        <v>9.66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0</v>
      </c>
      <c r="X94">
        <v>9.66</v>
      </c>
      <c r="Y94">
        <v>0.68</v>
      </c>
      <c r="Z94">
        <v>1.93</v>
      </c>
      <c r="AA94">
        <v>0</v>
      </c>
      <c r="AB94">
        <v>0</v>
      </c>
      <c r="AC94">
        <v>48.28</v>
      </c>
      <c r="AD94">
        <v>0</v>
      </c>
      <c r="AE94">
        <v>12.45</v>
      </c>
      <c r="AF94">
        <v>0</v>
      </c>
      <c r="AG94">
        <v>41.04</v>
      </c>
      <c r="AH94">
        <v>9.66</v>
      </c>
    </row>
    <row r="95" spans="7:34">
      <c r="G95" t="s">
        <v>137</v>
      </c>
      <c r="H95" s="73">
        <v>101.53999999999999</v>
      </c>
      <c r="I95" s="46">
        <v>0</v>
      </c>
      <c r="J95" s="46">
        <v>12.45</v>
      </c>
      <c r="K95" s="46">
        <v>0</v>
      </c>
      <c r="L95" s="46">
        <v>9.66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0</v>
      </c>
      <c r="X95">
        <v>9.66</v>
      </c>
      <c r="Y95">
        <v>0.63</v>
      </c>
      <c r="Z95">
        <v>1.93</v>
      </c>
      <c r="AA95">
        <v>0</v>
      </c>
      <c r="AB95">
        <v>0</v>
      </c>
      <c r="AC95">
        <v>48.28</v>
      </c>
      <c r="AD95">
        <v>0</v>
      </c>
      <c r="AE95">
        <v>12.45</v>
      </c>
      <c r="AF95">
        <v>0</v>
      </c>
      <c r="AG95">
        <v>41.04</v>
      </c>
      <c r="AH95">
        <v>9.66</v>
      </c>
    </row>
    <row r="96" spans="7:34">
      <c r="G96" t="s">
        <v>138</v>
      </c>
      <c r="H96" s="73">
        <v>101.53999999999999</v>
      </c>
      <c r="I96" s="46">
        <v>0</v>
      </c>
      <c r="J96" s="46">
        <v>12.45</v>
      </c>
      <c r="K96" s="46">
        <v>0</v>
      </c>
      <c r="L96" s="46">
        <v>9.66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0</v>
      </c>
      <c r="X96">
        <v>9.66</v>
      </c>
      <c r="Y96">
        <v>0.63</v>
      </c>
      <c r="Z96">
        <v>1.93</v>
      </c>
      <c r="AA96">
        <v>0</v>
      </c>
      <c r="AB96">
        <v>0</v>
      </c>
      <c r="AC96">
        <v>48.28</v>
      </c>
      <c r="AD96">
        <v>0</v>
      </c>
      <c r="AE96">
        <v>12.45</v>
      </c>
      <c r="AF96">
        <v>0</v>
      </c>
      <c r="AG96">
        <v>41.04</v>
      </c>
      <c r="AH96">
        <v>9.66</v>
      </c>
    </row>
    <row r="97" spans="1:133">
      <c r="G97" t="s">
        <v>139</v>
      </c>
      <c r="H97" s="73">
        <v>101.53999999999999</v>
      </c>
      <c r="I97" s="46">
        <v>0</v>
      </c>
      <c r="J97" s="46">
        <v>12.45</v>
      </c>
      <c r="K97" s="46">
        <v>0</v>
      </c>
      <c r="L97" s="46">
        <v>9.66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0</v>
      </c>
      <c r="X97">
        <v>9.66</v>
      </c>
      <c r="Y97">
        <v>0.63</v>
      </c>
      <c r="Z97">
        <v>1.93</v>
      </c>
      <c r="AA97">
        <v>0</v>
      </c>
      <c r="AB97">
        <v>0</v>
      </c>
      <c r="AC97">
        <v>48.28</v>
      </c>
      <c r="AD97">
        <v>0</v>
      </c>
      <c r="AE97">
        <v>12.45</v>
      </c>
      <c r="AF97">
        <v>0</v>
      </c>
      <c r="AG97">
        <v>41.04</v>
      </c>
      <c r="AH97">
        <v>9.66</v>
      </c>
    </row>
    <row r="98" spans="1:133">
      <c r="G98" t="s">
        <v>140</v>
      </c>
      <c r="H98" s="73">
        <v>101.53999999999999</v>
      </c>
      <c r="I98" s="46">
        <v>0</v>
      </c>
      <c r="J98" s="46">
        <v>12.45</v>
      </c>
      <c r="K98" s="46">
        <v>0</v>
      </c>
      <c r="L98" s="46">
        <v>9.66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0</v>
      </c>
      <c r="X98">
        <v>9.66</v>
      </c>
      <c r="Y98">
        <v>0.63</v>
      </c>
      <c r="Z98">
        <v>1.93</v>
      </c>
      <c r="AA98">
        <v>0</v>
      </c>
      <c r="AB98">
        <v>0</v>
      </c>
      <c r="AC98">
        <v>48.28</v>
      </c>
      <c r="AD98">
        <v>0</v>
      </c>
      <c r="AE98">
        <v>12.45</v>
      </c>
      <c r="AF98">
        <v>0</v>
      </c>
      <c r="AG98">
        <v>41.04</v>
      </c>
      <c r="AH98">
        <v>9.66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2.4112000000000009</v>
      </c>
      <c r="I99" s="69">
        <f t="shared" ref="I99:BU99" si="1">SUM(I3:I98)/4000</f>
        <v>0</v>
      </c>
      <c r="J99" s="69">
        <f t="shared" si="1"/>
        <v>0.28846999999999989</v>
      </c>
      <c r="K99" s="69">
        <f t="shared" si="1"/>
        <v>0</v>
      </c>
      <c r="L99" s="69">
        <f t="shared" si="1"/>
        <v>0.2715225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3.9682500000000002E-2</v>
      </c>
      <c r="X99">
        <f t="shared" si="1"/>
        <v>0.2318399999999998</v>
      </c>
      <c r="Y99">
        <f t="shared" si="1"/>
        <v>1.6380000000000013E-2</v>
      </c>
      <c r="Z99">
        <f t="shared" si="1"/>
        <v>1.9300000000000012E-2</v>
      </c>
      <c r="AA99">
        <f t="shared" si="1"/>
        <v>0</v>
      </c>
      <c r="AB99">
        <f t="shared" si="1"/>
        <v>0</v>
      </c>
      <c r="AC99">
        <f t="shared" si="1"/>
        <v>1.1587200000000011</v>
      </c>
      <c r="AD99">
        <f t="shared" si="1"/>
        <v>0</v>
      </c>
      <c r="AE99">
        <f t="shared" si="1"/>
        <v>0.28846999999999989</v>
      </c>
      <c r="AF99">
        <f t="shared" si="1"/>
        <v>0</v>
      </c>
      <c r="AG99">
        <f t="shared" si="1"/>
        <v>0.98495999999999939</v>
      </c>
      <c r="AH99">
        <f t="shared" si="1"/>
        <v>0.2318399999999998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535</v>
      </c>
      <c r="X100" t="s">
        <v>537</v>
      </c>
      <c r="Y100" t="s">
        <v>539</v>
      </c>
      <c r="Z100" t="s">
        <v>541</v>
      </c>
      <c r="AA100" t="s">
        <v>543</v>
      </c>
      <c r="AB100" t="s">
        <v>545</v>
      </c>
      <c r="AC100" t="s">
        <v>547</v>
      </c>
      <c r="AD100" t="s">
        <v>549</v>
      </c>
      <c r="AE100" t="s">
        <v>551</v>
      </c>
      <c r="AF100" t="s">
        <v>553</v>
      </c>
      <c r="AG100" t="s">
        <v>555</v>
      </c>
      <c r="AH100" t="s">
        <v>557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559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1.2</v>
      </c>
      <c r="M3" s="72">
        <v>0</v>
      </c>
      <c r="N3" s="71">
        <v>-78</v>
      </c>
      <c r="O3" s="53">
        <v>-101</v>
      </c>
      <c r="P3" s="53">
        <v>-163</v>
      </c>
      <c r="Q3" s="53">
        <v>0</v>
      </c>
      <c r="R3" s="53">
        <v>0</v>
      </c>
      <c r="S3" s="72">
        <v>0</v>
      </c>
      <c r="T3" t="s">
        <v>559</v>
      </c>
      <c r="U3" s="73">
        <v>-342</v>
      </c>
      <c r="V3" s="74">
        <v>1.2</v>
      </c>
      <c r="W3">
        <v>-78</v>
      </c>
      <c r="X3">
        <v>-101</v>
      </c>
      <c r="Y3">
        <v>0</v>
      </c>
      <c r="Z3">
        <v>1.2</v>
      </c>
      <c r="AA3">
        <v>0</v>
      </c>
      <c r="AB3">
        <v>0</v>
      </c>
      <c r="AC3">
        <v>-163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1.06</v>
      </c>
      <c r="M4" s="74">
        <v>0</v>
      </c>
      <c r="N4" s="73">
        <v>-57</v>
      </c>
      <c r="O4" s="46">
        <v>-117</v>
      </c>
      <c r="P4" s="46">
        <v>-154</v>
      </c>
      <c r="Q4" s="46">
        <v>0</v>
      </c>
      <c r="R4" s="46">
        <v>0</v>
      </c>
      <c r="S4" s="74">
        <v>0</v>
      </c>
      <c r="U4" s="73">
        <v>-328</v>
      </c>
      <c r="V4" s="74">
        <v>1.06</v>
      </c>
      <c r="W4">
        <v>-57</v>
      </c>
      <c r="X4">
        <v>-117</v>
      </c>
      <c r="Y4">
        <v>0</v>
      </c>
      <c r="Z4">
        <v>1.06</v>
      </c>
      <c r="AA4">
        <v>0</v>
      </c>
      <c r="AB4">
        <v>0</v>
      </c>
      <c r="AC4">
        <v>-154</v>
      </c>
    </row>
    <row r="5" spans="1:29">
      <c r="G5" t="s">
        <v>47</v>
      </c>
      <c r="H5" s="73">
        <v>1.91</v>
      </c>
      <c r="I5" s="46">
        <v>0</v>
      </c>
      <c r="J5" s="46">
        <v>0</v>
      </c>
      <c r="K5" s="46">
        <v>0</v>
      </c>
      <c r="L5" s="46">
        <v>0.91</v>
      </c>
      <c r="M5" s="74">
        <v>0</v>
      </c>
      <c r="N5" s="73">
        <v>0</v>
      </c>
      <c r="O5" s="46">
        <v>-126</v>
      </c>
      <c r="P5" s="46">
        <v>-132</v>
      </c>
      <c r="Q5" s="46">
        <v>0</v>
      </c>
      <c r="R5" s="46">
        <v>0</v>
      </c>
      <c r="S5" s="74">
        <v>0</v>
      </c>
      <c r="U5" s="73">
        <v>-258</v>
      </c>
      <c r="V5" s="74">
        <v>2.82</v>
      </c>
      <c r="W5">
        <v>1.91</v>
      </c>
      <c r="X5">
        <v>-126</v>
      </c>
      <c r="Y5">
        <v>0</v>
      </c>
      <c r="Z5">
        <v>0.91</v>
      </c>
      <c r="AA5">
        <v>0</v>
      </c>
      <c r="AB5">
        <v>0</v>
      </c>
      <c r="AC5">
        <v>-132</v>
      </c>
    </row>
    <row r="6" spans="1:29">
      <c r="G6" t="s">
        <v>48</v>
      </c>
      <c r="H6" s="73">
        <v>5.91</v>
      </c>
      <c r="I6" s="46">
        <v>0</v>
      </c>
      <c r="J6" s="46">
        <v>0</v>
      </c>
      <c r="K6" s="46">
        <v>0</v>
      </c>
      <c r="L6" s="46">
        <v>1.1200000000000001</v>
      </c>
      <c r="M6" s="74">
        <v>0</v>
      </c>
      <c r="N6" s="73">
        <v>0</v>
      </c>
      <c r="O6" s="46">
        <v>-128</v>
      </c>
      <c r="P6" s="46">
        <v>-131</v>
      </c>
      <c r="Q6" s="46">
        <v>0</v>
      </c>
      <c r="R6" s="46">
        <v>0</v>
      </c>
      <c r="S6" s="74">
        <v>0</v>
      </c>
      <c r="U6" s="73">
        <v>-259</v>
      </c>
      <c r="V6" s="74">
        <v>7.03</v>
      </c>
      <c r="W6">
        <v>5.91</v>
      </c>
      <c r="X6">
        <v>-128</v>
      </c>
      <c r="Y6">
        <v>0</v>
      </c>
      <c r="Z6">
        <v>1.1200000000000001</v>
      </c>
      <c r="AA6">
        <v>0</v>
      </c>
      <c r="AB6">
        <v>0</v>
      </c>
      <c r="AC6">
        <v>-131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2.61</v>
      </c>
      <c r="M7" s="74">
        <v>0</v>
      </c>
      <c r="N7" s="73">
        <v>-34</v>
      </c>
      <c r="O7" s="46">
        <v>-108</v>
      </c>
      <c r="P7" s="46">
        <v>-123</v>
      </c>
      <c r="Q7" s="46">
        <v>0</v>
      </c>
      <c r="R7" s="46">
        <v>0</v>
      </c>
      <c r="S7" s="74">
        <v>0</v>
      </c>
      <c r="U7" s="73">
        <v>-265</v>
      </c>
      <c r="V7" s="74">
        <v>2.61</v>
      </c>
      <c r="W7">
        <v>-34</v>
      </c>
      <c r="X7">
        <v>-108</v>
      </c>
      <c r="Y7">
        <v>0</v>
      </c>
      <c r="Z7">
        <v>2.61</v>
      </c>
      <c r="AA7">
        <v>0</v>
      </c>
      <c r="AB7">
        <v>0</v>
      </c>
      <c r="AC7">
        <v>-123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2.5099999999999998</v>
      </c>
      <c r="M8" s="74">
        <v>0</v>
      </c>
      <c r="N8" s="73">
        <v>-59</v>
      </c>
      <c r="O8" s="46">
        <v>-113</v>
      </c>
      <c r="P8" s="46">
        <v>-121</v>
      </c>
      <c r="Q8" s="46">
        <v>0</v>
      </c>
      <c r="R8" s="46">
        <v>0</v>
      </c>
      <c r="S8" s="74">
        <v>0</v>
      </c>
      <c r="U8" s="73">
        <v>-293</v>
      </c>
      <c r="V8" s="74">
        <v>2.5099999999999998</v>
      </c>
      <c r="W8">
        <v>-59</v>
      </c>
      <c r="X8">
        <v>-113</v>
      </c>
      <c r="Y8">
        <v>0</v>
      </c>
      <c r="Z8">
        <v>2.5099999999999998</v>
      </c>
      <c r="AA8">
        <v>0</v>
      </c>
      <c r="AB8">
        <v>0</v>
      </c>
      <c r="AC8">
        <v>-121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2.41</v>
      </c>
      <c r="M9" s="74">
        <v>0</v>
      </c>
      <c r="N9" s="73">
        <v>-18</v>
      </c>
      <c r="O9" s="46">
        <v>-130</v>
      </c>
      <c r="P9" s="46">
        <v>-116</v>
      </c>
      <c r="Q9" s="46">
        <v>0</v>
      </c>
      <c r="R9" s="46">
        <v>0</v>
      </c>
      <c r="S9" s="74">
        <v>0</v>
      </c>
      <c r="U9" s="73">
        <v>-264</v>
      </c>
      <c r="V9" s="74">
        <v>2.41</v>
      </c>
      <c r="W9">
        <v>-18</v>
      </c>
      <c r="X9">
        <v>-130</v>
      </c>
      <c r="Y9">
        <v>0</v>
      </c>
      <c r="Z9">
        <v>2.41</v>
      </c>
      <c r="AA9">
        <v>0</v>
      </c>
      <c r="AB9">
        <v>0</v>
      </c>
      <c r="AC9">
        <v>-116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2.0299999999999998</v>
      </c>
      <c r="M10" s="74">
        <v>0</v>
      </c>
      <c r="N10" s="73">
        <v>-49</v>
      </c>
      <c r="O10" s="46">
        <v>-46</v>
      </c>
      <c r="P10" s="46">
        <v>-114</v>
      </c>
      <c r="Q10" s="46">
        <v>0</v>
      </c>
      <c r="R10" s="46">
        <v>0</v>
      </c>
      <c r="S10" s="74">
        <v>0</v>
      </c>
      <c r="U10" s="73">
        <v>-209</v>
      </c>
      <c r="V10" s="74">
        <v>2.0299999999999998</v>
      </c>
      <c r="W10">
        <v>-49</v>
      </c>
      <c r="X10">
        <v>-46</v>
      </c>
      <c r="Y10">
        <v>0</v>
      </c>
      <c r="Z10">
        <v>2.0299999999999998</v>
      </c>
      <c r="AA10">
        <v>0</v>
      </c>
      <c r="AB10">
        <v>0</v>
      </c>
      <c r="AC10">
        <v>-114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2.0299999999999998</v>
      </c>
      <c r="M11" s="74">
        <v>0</v>
      </c>
      <c r="N11" s="73">
        <v>0</v>
      </c>
      <c r="O11" s="46">
        <v>-124</v>
      </c>
      <c r="P11" s="46">
        <v>0</v>
      </c>
      <c r="Q11" s="46">
        <v>0</v>
      </c>
      <c r="R11" s="46">
        <v>0</v>
      </c>
      <c r="S11" s="74">
        <v>0</v>
      </c>
      <c r="U11" s="73">
        <v>-124</v>
      </c>
      <c r="V11" s="74">
        <v>2.0299999999999998</v>
      </c>
      <c r="W11">
        <v>0</v>
      </c>
      <c r="X11">
        <v>-124</v>
      </c>
      <c r="Y11">
        <v>0</v>
      </c>
      <c r="Z11">
        <v>2.0299999999999998</v>
      </c>
      <c r="AA11">
        <v>0</v>
      </c>
      <c r="AB11">
        <v>0</v>
      </c>
      <c r="AC11">
        <v>0</v>
      </c>
    </row>
    <row r="12" spans="1:29">
      <c r="G12" t="s">
        <v>54</v>
      </c>
      <c r="H12" s="73">
        <v>34.770000000000003</v>
      </c>
      <c r="I12" s="46">
        <v>0</v>
      </c>
      <c r="J12" s="46">
        <v>0</v>
      </c>
      <c r="K12" s="46">
        <v>0</v>
      </c>
      <c r="L12" s="46">
        <v>1.83</v>
      </c>
      <c r="M12" s="74">
        <v>0</v>
      </c>
      <c r="N12" s="73">
        <v>0</v>
      </c>
      <c r="O12" s="46">
        <v>-115</v>
      </c>
      <c r="P12" s="46">
        <v>0</v>
      </c>
      <c r="Q12" s="46">
        <v>0</v>
      </c>
      <c r="R12" s="46">
        <v>0</v>
      </c>
      <c r="S12" s="74">
        <v>0</v>
      </c>
      <c r="U12" s="73">
        <v>-115</v>
      </c>
      <c r="V12" s="74">
        <v>36.6</v>
      </c>
      <c r="W12">
        <v>34.770000000000003</v>
      </c>
      <c r="X12">
        <v>-115</v>
      </c>
      <c r="Y12">
        <v>0</v>
      </c>
      <c r="Z12">
        <v>1.83</v>
      </c>
      <c r="AA12">
        <v>0</v>
      </c>
      <c r="AB12">
        <v>0</v>
      </c>
      <c r="AC12">
        <v>0</v>
      </c>
    </row>
    <row r="13" spans="1:29">
      <c r="G13" t="s">
        <v>55</v>
      </c>
      <c r="H13" s="73">
        <v>35.729999999999997</v>
      </c>
      <c r="I13" s="46">
        <v>0</v>
      </c>
      <c r="J13" s="46">
        <v>1.93</v>
      </c>
      <c r="K13" s="46">
        <v>0</v>
      </c>
      <c r="L13" s="46">
        <v>1.64</v>
      </c>
      <c r="M13" s="74">
        <v>0</v>
      </c>
      <c r="N13" s="73">
        <v>0</v>
      </c>
      <c r="O13" s="46">
        <v>-130</v>
      </c>
      <c r="P13" s="46">
        <v>0</v>
      </c>
      <c r="Q13" s="46">
        <v>0</v>
      </c>
      <c r="R13" s="46">
        <v>0</v>
      </c>
      <c r="S13" s="74">
        <v>0</v>
      </c>
      <c r="U13" s="73">
        <v>-130</v>
      </c>
      <c r="V13" s="74">
        <v>39.299999999999997</v>
      </c>
      <c r="W13">
        <v>35.729999999999997</v>
      </c>
      <c r="X13">
        <v>-130</v>
      </c>
      <c r="Y13">
        <v>0</v>
      </c>
      <c r="Z13">
        <v>1.64</v>
      </c>
      <c r="AA13">
        <v>0</v>
      </c>
      <c r="AB13">
        <v>0</v>
      </c>
      <c r="AC13">
        <v>1.93</v>
      </c>
    </row>
    <row r="14" spans="1:29">
      <c r="G14" t="s">
        <v>56</v>
      </c>
      <c r="H14" s="73">
        <v>24.14</v>
      </c>
      <c r="I14" s="46">
        <v>0</v>
      </c>
      <c r="J14" s="46">
        <v>0</v>
      </c>
      <c r="K14" s="46">
        <v>0</v>
      </c>
      <c r="L14" s="46">
        <v>1.64</v>
      </c>
      <c r="M14" s="74">
        <v>0</v>
      </c>
      <c r="N14" s="73">
        <v>0</v>
      </c>
      <c r="O14" s="46">
        <v>-130</v>
      </c>
      <c r="P14" s="46">
        <v>-7</v>
      </c>
      <c r="Q14" s="46">
        <v>0</v>
      </c>
      <c r="R14" s="46">
        <v>0</v>
      </c>
      <c r="S14" s="74">
        <v>0</v>
      </c>
      <c r="U14" s="73">
        <v>-137</v>
      </c>
      <c r="V14" s="74">
        <v>25.78</v>
      </c>
      <c r="W14">
        <v>24.14</v>
      </c>
      <c r="X14">
        <v>-130</v>
      </c>
      <c r="Y14">
        <v>0</v>
      </c>
      <c r="Z14">
        <v>1.64</v>
      </c>
      <c r="AA14">
        <v>0</v>
      </c>
      <c r="AB14">
        <v>0</v>
      </c>
      <c r="AC14">
        <v>-7</v>
      </c>
    </row>
    <row r="15" spans="1:29">
      <c r="G15" t="s">
        <v>57</v>
      </c>
      <c r="H15" s="73">
        <v>21.24</v>
      </c>
      <c r="I15" s="46">
        <v>0</v>
      </c>
      <c r="J15" s="46">
        <v>0</v>
      </c>
      <c r="K15" s="46">
        <v>0</v>
      </c>
      <c r="L15" s="46">
        <v>1.45</v>
      </c>
      <c r="M15" s="74">
        <v>0</v>
      </c>
      <c r="N15" s="73">
        <v>0</v>
      </c>
      <c r="O15" s="46">
        <v>-86</v>
      </c>
      <c r="P15" s="46">
        <v>-30</v>
      </c>
      <c r="Q15" s="46">
        <v>0</v>
      </c>
      <c r="R15" s="46">
        <v>0</v>
      </c>
      <c r="S15" s="74">
        <v>0</v>
      </c>
      <c r="U15" s="73">
        <v>-118.5</v>
      </c>
      <c r="V15" s="74">
        <v>22.69</v>
      </c>
      <c r="W15">
        <v>21.24</v>
      </c>
      <c r="X15">
        <v>-86</v>
      </c>
      <c r="Y15">
        <v>-2.5</v>
      </c>
      <c r="Z15">
        <v>1.45</v>
      </c>
      <c r="AA15">
        <v>0</v>
      </c>
      <c r="AB15">
        <v>0</v>
      </c>
      <c r="AC15">
        <v>-30</v>
      </c>
    </row>
    <row r="16" spans="1:29">
      <c r="G16" t="s">
        <v>58</v>
      </c>
      <c r="H16" s="73">
        <v>22.21</v>
      </c>
      <c r="I16" s="46">
        <v>0</v>
      </c>
      <c r="J16" s="46">
        <v>0</v>
      </c>
      <c r="K16" s="46">
        <v>0</v>
      </c>
      <c r="L16" s="46">
        <v>1.45</v>
      </c>
      <c r="M16" s="74">
        <v>0</v>
      </c>
      <c r="N16" s="73">
        <v>0</v>
      </c>
      <c r="O16" s="46">
        <v>-107</v>
      </c>
      <c r="P16" s="46">
        <v>-77</v>
      </c>
      <c r="Q16" s="46">
        <v>0</v>
      </c>
      <c r="R16" s="46">
        <v>0</v>
      </c>
      <c r="S16" s="74">
        <v>0</v>
      </c>
      <c r="U16" s="73">
        <v>-186.5</v>
      </c>
      <c r="V16" s="74">
        <v>23.66</v>
      </c>
      <c r="W16">
        <v>22.21</v>
      </c>
      <c r="X16">
        <v>-107</v>
      </c>
      <c r="Y16">
        <v>-2.5</v>
      </c>
      <c r="Z16">
        <v>1.45</v>
      </c>
      <c r="AA16">
        <v>0</v>
      </c>
      <c r="AB16">
        <v>0</v>
      </c>
      <c r="AC16">
        <v>-77</v>
      </c>
    </row>
    <row r="17" spans="7:29">
      <c r="G17" t="s">
        <v>59</v>
      </c>
      <c r="H17" s="73">
        <v>12.55</v>
      </c>
      <c r="I17" s="46">
        <v>0</v>
      </c>
      <c r="J17" s="46">
        <v>0</v>
      </c>
      <c r="K17" s="46">
        <v>0</v>
      </c>
      <c r="L17" s="46">
        <v>1.45</v>
      </c>
      <c r="M17" s="74">
        <v>0</v>
      </c>
      <c r="N17" s="73">
        <v>0</v>
      </c>
      <c r="O17" s="46">
        <v>-107</v>
      </c>
      <c r="P17" s="46">
        <v>-114</v>
      </c>
      <c r="Q17" s="46">
        <v>0</v>
      </c>
      <c r="R17" s="46">
        <v>0</v>
      </c>
      <c r="S17" s="74">
        <v>0</v>
      </c>
      <c r="U17" s="73">
        <v>-223.5</v>
      </c>
      <c r="V17" s="74">
        <v>14</v>
      </c>
      <c r="W17">
        <v>12.55</v>
      </c>
      <c r="X17">
        <v>-107</v>
      </c>
      <c r="Y17">
        <v>-2.5</v>
      </c>
      <c r="Z17">
        <v>1.45</v>
      </c>
      <c r="AA17">
        <v>0</v>
      </c>
      <c r="AB17">
        <v>0</v>
      </c>
      <c r="AC17">
        <v>-114</v>
      </c>
    </row>
    <row r="18" spans="7:29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1.64</v>
      </c>
      <c r="M18" s="74">
        <v>0.1</v>
      </c>
      <c r="N18" s="73">
        <v>0</v>
      </c>
      <c r="O18" s="46">
        <v>-101</v>
      </c>
      <c r="P18" s="46">
        <v>-109</v>
      </c>
      <c r="Q18" s="46">
        <v>0</v>
      </c>
      <c r="R18" s="46">
        <v>0</v>
      </c>
      <c r="S18" s="74">
        <v>0</v>
      </c>
      <c r="U18" s="73">
        <v>-212.5</v>
      </c>
      <c r="V18" s="74">
        <v>1.74</v>
      </c>
      <c r="W18">
        <v>0</v>
      </c>
      <c r="X18">
        <v>-101</v>
      </c>
      <c r="Y18">
        <v>-2.5</v>
      </c>
      <c r="Z18">
        <v>1.64</v>
      </c>
      <c r="AA18">
        <v>0</v>
      </c>
      <c r="AB18">
        <v>0.1</v>
      </c>
      <c r="AC18">
        <v>-109</v>
      </c>
    </row>
    <row r="19" spans="7:29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1.1599999999999999</v>
      </c>
      <c r="M19" s="74">
        <v>0.1</v>
      </c>
      <c r="N19" s="73">
        <v>0</v>
      </c>
      <c r="O19" s="46">
        <v>-81</v>
      </c>
      <c r="P19" s="46">
        <v>-110</v>
      </c>
      <c r="Q19" s="46">
        <v>0</v>
      </c>
      <c r="R19" s="46">
        <v>0</v>
      </c>
      <c r="S19" s="74">
        <v>0</v>
      </c>
      <c r="U19" s="73">
        <v>-193.5</v>
      </c>
      <c r="V19" s="74">
        <v>1.26</v>
      </c>
      <c r="W19">
        <v>0</v>
      </c>
      <c r="X19">
        <v>-81</v>
      </c>
      <c r="Y19">
        <v>-2.5</v>
      </c>
      <c r="Z19">
        <v>1.1599999999999999</v>
      </c>
      <c r="AA19">
        <v>0</v>
      </c>
      <c r="AB19">
        <v>0.1</v>
      </c>
      <c r="AC19">
        <v>-110</v>
      </c>
    </row>
    <row r="20" spans="7:29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1.1599999999999999</v>
      </c>
      <c r="M20" s="74">
        <v>0</v>
      </c>
      <c r="N20" s="73">
        <v>-16</v>
      </c>
      <c r="O20" s="46">
        <v>-75</v>
      </c>
      <c r="P20" s="46">
        <v>-110</v>
      </c>
      <c r="Q20" s="46">
        <v>0</v>
      </c>
      <c r="R20" s="46">
        <v>0</v>
      </c>
      <c r="S20" s="74">
        <v>0</v>
      </c>
      <c r="U20" s="73">
        <v>-203.5</v>
      </c>
      <c r="V20" s="74">
        <v>1.1599999999999999</v>
      </c>
      <c r="W20">
        <v>-16</v>
      </c>
      <c r="X20">
        <v>-75</v>
      </c>
      <c r="Y20">
        <v>-2.5</v>
      </c>
      <c r="Z20">
        <v>1.1599999999999999</v>
      </c>
      <c r="AA20">
        <v>0</v>
      </c>
      <c r="AB20">
        <v>0</v>
      </c>
      <c r="AC20">
        <v>-110</v>
      </c>
    </row>
    <row r="21" spans="7:29">
      <c r="G21" t="s">
        <v>63</v>
      </c>
      <c r="H21" s="73">
        <v>16.41</v>
      </c>
      <c r="I21" s="46">
        <v>0</v>
      </c>
      <c r="J21" s="46">
        <v>0</v>
      </c>
      <c r="K21" s="46">
        <v>0</v>
      </c>
      <c r="L21" s="46">
        <v>0.97</v>
      </c>
      <c r="M21" s="74">
        <v>0</v>
      </c>
      <c r="N21" s="73">
        <v>0</v>
      </c>
      <c r="O21" s="46">
        <v>-87</v>
      </c>
      <c r="P21" s="46">
        <v>-64</v>
      </c>
      <c r="Q21" s="46">
        <v>0</v>
      </c>
      <c r="R21" s="46">
        <v>0</v>
      </c>
      <c r="S21" s="74">
        <v>0</v>
      </c>
      <c r="U21" s="73">
        <v>-153.5</v>
      </c>
      <c r="V21" s="74">
        <v>17.38</v>
      </c>
      <c r="W21">
        <v>16.41</v>
      </c>
      <c r="X21">
        <v>-87</v>
      </c>
      <c r="Y21">
        <v>-2.5</v>
      </c>
      <c r="Z21">
        <v>0.97</v>
      </c>
      <c r="AA21">
        <v>0</v>
      </c>
      <c r="AB21">
        <v>0</v>
      </c>
      <c r="AC21">
        <v>-64</v>
      </c>
    </row>
    <row r="22" spans="7:29">
      <c r="G22" t="s">
        <v>64</v>
      </c>
      <c r="H22" s="73">
        <v>5.79</v>
      </c>
      <c r="I22" s="46">
        <v>0</v>
      </c>
      <c r="J22" s="46">
        <v>0</v>
      </c>
      <c r="K22" s="46">
        <v>0</v>
      </c>
      <c r="L22" s="46">
        <v>0.48</v>
      </c>
      <c r="M22" s="74">
        <v>0.1</v>
      </c>
      <c r="N22" s="73">
        <v>0</v>
      </c>
      <c r="O22" s="46">
        <v>-85</v>
      </c>
      <c r="P22" s="46">
        <v>-65</v>
      </c>
      <c r="Q22" s="46">
        <v>0</v>
      </c>
      <c r="R22" s="46">
        <v>0</v>
      </c>
      <c r="S22" s="74">
        <v>0</v>
      </c>
      <c r="U22" s="73">
        <v>-152.5</v>
      </c>
      <c r="V22" s="74">
        <v>6.37</v>
      </c>
      <c r="W22">
        <v>5.79</v>
      </c>
      <c r="X22">
        <v>-85</v>
      </c>
      <c r="Y22">
        <v>-2.5</v>
      </c>
      <c r="Z22">
        <v>0.48</v>
      </c>
      <c r="AA22">
        <v>0</v>
      </c>
      <c r="AB22">
        <v>0.1</v>
      </c>
      <c r="AC22">
        <v>-65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</v>
      </c>
      <c r="N23" s="73">
        <v>-23</v>
      </c>
      <c r="O23" s="46">
        <v>-88</v>
      </c>
      <c r="P23" s="46">
        <v>-61</v>
      </c>
      <c r="Q23" s="46">
        <v>0</v>
      </c>
      <c r="R23" s="46">
        <v>0</v>
      </c>
      <c r="S23" s="74">
        <v>0</v>
      </c>
      <c r="U23" s="73">
        <v>-174.5</v>
      </c>
      <c r="V23" s="74">
        <v>0.1</v>
      </c>
      <c r="W23">
        <v>-23</v>
      </c>
      <c r="X23">
        <v>-88</v>
      </c>
      <c r="Y23">
        <v>-2.5</v>
      </c>
      <c r="Z23">
        <v>0</v>
      </c>
      <c r="AA23">
        <v>0</v>
      </c>
      <c r="AB23">
        <v>0.1</v>
      </c>
      <c r="AC23">
        <v>-61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0.1</v>
      </c>
      <c r="N24" s="73">
        <v>-32</v>
      </c>
      <c r="O24" s="46">
        <v>-57</v>
      </c>
      <c r="P24" s="46">
        <v>-50</v>
      </c>
      <c r="Q24" s="46">
        <v>0</v>
      </c>
      <c r="R24" s="46">
        <v>0</v>
      </c>
      <c r="S24" s="74">
        <v>0</v>
      </c>
      <c r="U24" s="73">
        <v>-141.5</v>
      </c>
      <c r="V24" s="74">
        <v>0.1</v>
      </c>
      <c r="W24">
        <v>-32</v>
      </c>
      <c r="X24">
        <v>-57</v>
      </c>
      <c r="Y24">
        <v>-2.5</v>
      </c>
      <c r="Z24">
        <v>0</v>
      </c>
      <c r="AA24">
        <v>0</v>
      </c>
      <c r="AB24">
        <v>0.1</v>
      </c>
      <c r="AC24">
        <v>-50</v>
      </c>
    </row>
    <row r="25" spans="7:29">
      <c r="G25" t="s">
        <v>67</v>
      </c>
      <c r="H25" s="73">
        <v>0</v>
      </c>
      <c r="I25" s="46">
        <v>0</v>
      </c>
      <c r="J25" s="46">
        <v>15.45</v>
      </c>
      <c r="K25" s="46">
        <v>0</v>
      </c>
      <c r="L25" s="46">
        <v>0</v>
      </c>
      <c r="M25" s="74">
        <v>0.1</v>
      </c>
      <c r="N25" s="73">
        <v>-18</v>
      </c>
      <c r="O25" s="46">
        <v>-68</v>
      </c>
      <c r="P25" s="46">
        <v>0</v>
      </c>
      <c r="Q25" s="46">
        <v>0</v>
      </c>
      <c r="R25" s="46">
        <v>0</v>
      </c>
      <c r="S25" s="74">
        <v>0</v>
      </c>
      <c r="U25" s="73">
        <v>-88.5</v>
      </c>
      <c r="V25" s="74">
        <v>15.55</v>
      </c>
      <c r="W25">
        <v>-18</v>
      </c>
      <c r="X25">
        <v>-68</v>
      </c>
      <c r="Y25">
        <v>-2.5</v>
      </c>
      <c r="Z25">
        <v>0</v>
      </c>
      <c r="AA25">
        <v>0</v>
      </c>
      <c r="AB25">
        <v>0.1</v>
      </c>
      <c r="AC25">
        <v>15.45</v>
      </c>
    </row>
    <row r="26" spans="7:29">
      <c r="G26" t="s">
        <v>68</v>
      </c>
      <c r="H26" s="73">
        <v>0</v>
      </c>
      <c r="I26" s="46">
        <v>0</v>
      </c>
      <c r="J26" s="46">
        <v>5.79</v>
      </c>
      <c r="K26" s="46">
        <v>0</v>
      </c>
      <c r="L26" s="46">
        <v>0</v>
      </c>
      <c r="M26" s="74">
        <v>0.1</v>
      </c>
      <c r="N26" s="73">
        <v>-25</v>
      </c>
      <c r="O26" s="46">
        <v>-69</v>
      </c>
      <c r="P26" s="46">
        <v>0</v>
      </c>
      <c r="Q26" s="46">
        <v>0</v>
      </c>
      <c r="R26" s="46">
        <v>0</v>
      </c>
      <c r="S26" s="74">
        <v>0</v>
      </c>
      <c r="U26" s="73">
        <v>-96.5</v>
      </c>
      <c r="V26" s="74">
        <v>5.89</v>
      </c>
      <c r="W26">
        <v>-25</v>
      </c>
      <c r="X26">
        <v>-69</v>
      </c>
      <c r="Y26">
        <v>-2.5</v>
      </c>
      <c r="Z26">
        <v>0</v>
      </c>
      <c r="AA26">
        <v>0</v>
      </c>
      <c r="AB26">
        <v>0.1</v>
      </c>
      <c r="AC26">
        <v>5.79</v>
      </c>
    </row>
    <row r="27" spans="7:29">
      <c r="G27" t="s">
        <v>69</v>
      </c>
      <c r="H27" s="73">
        <v>6.76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-55</v>
      </c>
      <c r="P27" s="46">
        <v>-35</v>
      </c>
      <c r="Q27" s="46">
        <v>0</v>
      </c>
      <c r="R27" s="46">
        <v>0</v>
      </c>
      <c r="S27" s="74">
        <v>0</v>
      </c>
      <c r="U27" s="73">
        <v>-92</v>
      </c>
      <c r="V27" s="74">
        <v>6.76</v>
      </c>
      <c r="W27">
        <v>6.76</v>
      </c>
      <c r="X27">
        <v>-55</v>
      </c>
      <c r="Y27">
        <v>-2</v>
      </c>
      <c r="Z27">
        <v>0</v>
      </c>
      <c r="AA27">
        <v>0</v>
      </c>
      <c r="AB27">
        <v>0</v>
      </c>
      <c r="AC27">
        <v>-35</v>
      </c>
    </row>
    <row r="28" spans="7:29">
      <c r="G28" t="s">
        <v>70</v>
      </c>
      <c r="H28" s="73">
        <v>11.59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-61</v>
      </c>
      <c r="P28" s="46">
        <v>-41</v>
      </c>
      <c r="Q28" s="46">
        <v>0</v>
      </c>
      <c r="R28" s="46">
        <v>0</v>
      </c>
      <c r="S28" s="74">
        <v>0</v>
      </c>
      <c r="U28" s="73">
        <v>-104</v>
      </c>
      <c r="V28" s="74">
        <v>11.59</v>
      </c>
      <c r="W28">
        <v>11.59</v>
      </c>
      <c r="X28">
        <v>-61</v>
      </c>
      <c r="Y28">
        <v>-2</v>
      </c>
      <c r="Z28">
        <v>0</v>
      </c>
      <c r="AA28">
        <v>0</v>
      </c>
      <c r="AB28">
        <v>0</v>
      </c>
      <c r="AC28">
        <v>-41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0.96</v>
      </c>
      <c r="M29" s="74">
        <v>0.1</v>
      </c>
      <c r="N29" s="73">
        <v>-35</v>
      </c>
      <c r="O29" s="46">
        <v>-51</v>
      </c>
      <c r="P29" s="46">
        <v>-42</v>
      </c>
      <c r="Q29" s="46">
        <v>0</v>
      </c>
      <c r="R29" s="46">
        <v>0</v>
      </c>
      <c r="S29" s="74">
        <v>0</v>
      </c>
      <c r="U29" s="73">
        <v>-130</v>
      </c>
      <c r="V29" s="74">
        <v>1.06</v>
      </c>
      <c r="W29">
        <v>-35</v>
      </c>
      <c r="X29">
        <v>-51</v>
      </c>
      <c r="Y29">
        <v>-2</v>
      </c>
      <c r="Z29">
        <v>0.96</v>
      </c>
      <c r="AA29">
        <v>0</v>
      </c>
      <c r="AB29">
        <v>0.1</v>
      </c>
      <c r="AC29">
        <v>-42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-71</v>
      </c>
      <c r="O30" s="46">
        <v>-84</v>
      </c>
      <c r="P30" s="46">
        <v>-104</v>
      </c>
      <c r="Q30" s="46">
        <v>0</v>
      </c>
      <c r="R30" s="46">
        <v>0</v>
      </c>
      <c r="S30" s="74">
        <v>0</v>
      </c>
      <c r="U30" s="73">
        <v>-261</v>
      </c>
      <c r="V30" s="74">
        <v>0</v>
      </c>
      <c r="W30">
        <v>-71</v>
      </c>
      <c r="X30">
        <v>-84</v>
      </c>
      <c r="Y30">
        <v>-2</v>
      </c>
      <c r="Z30">
        <v>0</v>
      </c>
      <c r="AA30">
        <v>0</v>
      </c>
      <c r="AB30">
        <v>0</v>
      </c>
      <c r="AC30">
        <v>-104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0.28999999999999998</v>
      </c>
      <c r="M31" s="74">
        <v>0</v>
      </c>
      <c r="N31" s="73">
        <v>-79</v>
      </c>
      <c r="O31" s="46">
        <v>-99</v>
      </c>
      <c r="P31" s="46">
        <v>-78</v>
      </c>
      <c r="Q31" s="46">
        <v>0</v>
      </c>
      <c r="R31" s="46">
        <v>0</v>
      </c>
      <c r="S31" s="74">
        <v>0</v>
      </c>
      <c r="U31" s="73">
        <v>-258</v>
      </c>
      <c r="V31" s="74">
        <v>0.28999999999999998</v>
      </c>
      <c r="W31">
        <v>-79</v>
      </c>
      <c r="X31">
        <v>-99</v>
      </c>
      <c r="Y31">
        <v>-2</v>
      </c>
      <c r="Z31">
        <v>0.28999999999999998</v>
      </c>
      <c r="AA31">
        <v>0</v>
      </c>
      <c r="AB31">
        <v>0</v>
      </c>
      <c r="AC31">
        <v>-78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-99</v>
      </c>
      <c r="O32" s="46">
        <v>-50</v>
      </c>
      <c r="P32" s="46">
        <v>-72</v>
      </c>
      <c r="Q32" s="46">
        <v>0</v>
      </c>
      <c r="R32" s="46">
        <v>0</v>
      </c>
      <c r="S32" s="74">
        <v>0</v>
      </c>
      <c r="U32" s="73">
        <v>-223</v>
      </c>
      <c r="V32" s="74">
        <v>0</v>
      </c>
      <c r="W32">
        <v>-99</v>
      </c>
      <c r="X32">
        <v>-50</v>
      </c>
      <c r="Y32">
        <v>-2</v>
      </c>
      <c r="Z32">
        <v>0</v>
      </c>
      <c r="AA32">
        <v>0</v>
      </c>
      <c r="AB32">
        <v>0</v>
      </c>
      <c r="AC32">
        <v>-72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-85</v>
      </c>
      <c r="O33" s="46">
        <v>-58</v>
      </c>
      <c r="P33" s="46">
        <v>-90</v>
      </c>
      <c r="Q33" s="46">
        <v>0</v>
      </c>
      <c r="R33" s="46">
        <v>0</v>
      </c>
      <c r="S33" s="74">
        <v>0</v>
      </c>
      <c r="U33" s="73">
        <v>-235</v>
      </c>
      <c r="V33" s="74">
        <v>0</v>
      </c>
      <c r="W33">
        <v>-85</v>
      </c>
      <c r="X33">
        <v>-58</v>
      </c>
      <c r="Y33">
        <v>-2</v>
      </c>
      <c r="Z33">
        <v>0</v>
      </c>
      <c r="AA33">
        <v>0</v>
      </c>
      <c r="AB33">
        <v>0</v>
      </c>
      <c r="AC33">
        <v>-90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0.19</v>
      </c>
      <c r="M34" s="74">
        <v>0</v>
      </c>
      <c r="N34" s="73">
        <v>-63</v>
      </c>
      <c r="O34" s="46">
        <v>-50</v>
      </c>
      <c r="P34" s="46">
        <v>-90</v>
      </c>
      <c r="Q34" s="46">
        <v>0</v>
      </c>
      <c r="R34" s="46">
        <v>0</v>
      </c>
      <c r="S34" s="74">
        <v>0</v>
      </c>
      <c r="U34" s="73">
        <v>-205</v>
      </c>
      <c r="V34" s="74">
        <v>0.19</v>
      </c>
      <c r="W34">
        <v>-63</v>
      </c>
      <c r="X34">
        <v>-50</v>
      </c>
      <c r="Y34">
        <v>-2</v>
      </c>
      <c r="Z34">
        <v>0.19</v>
      </c>
      <c r="AA34">
        <v>0</v>
      </c>
      <c r="AB34">
        <v>0</v>
      </c>
      <c r="AC34">
        <v>-90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0.19</v>
      </c>
      <c r="M35" s="74">
        <v>0.1</v>
      </c>
      <c r="N35" s="73">
        <v>-100</v>
      </c>
      <c r="O35" s="46">
        <v>-41</v>
      </c>
      <c r="P35" s="46">
        <v>-186</v>
      </c>
      <c r="Q35" s="46">
        <v>0</v>
      </c>
      <c r="R35" s="46">
        <v>0</v>
      </c>
      <c r="S35" s="74">
        <v>0</v>
      </c>
      <c r="U35" s="73">
        <v>-329</v>
      </c>
      <c r="V35" s="74">
        <v>0.28999999999999998</v>
      </c>
      <c r="W35">
        <v>-100</v>
      </c>
      <c r="X35">
        <v>-41</v>
      </c>
      <c r="Y35">
        <v>-2</v>
      </c>
      <c r="Z35">
        <v>0.19</v>
      </c>
      <c r="AA35">
        <v>0</v>
      </c>
      <c r="AB35">
        <v>0.1</v>
      </c>
      <c r="AC35">
        <v>-186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0.1</v>
      </c>
      <c r="N36" s="73">
        <v>-111</v>
      </c>
      <c r="O36" s="46">
        <v>-50</v>
      </c>
      <c r="P36" s="46">
        <v>-206</v>
      </c>
      <c r="Q36" s="46">
        <v>0</v>
      </c>
      <c r="R36" s="46">
        <v>0</v>
      </c>
      <c r="S36" s="74">
        <v>0</v>
      </c>
      <c r="U36" s="73">
        <v>-369</v>
      </c>
      <c r="V36" s="74">
        <v>0.1</v>
      </c>
      <c r="W36">
        <v>-111</v>
      </c>
      <c r="X36">
        <v>-50</v>
      </c>
      <c r="Y36">
        <v>-2</v>
      </c>
      <c r="Z36">
        <v>0</v>
      </c>
      <c r="AA36">
        <v>0</v>
      </c>
      <c r="AB36">
        <v>0.1</v>
      </c>
      <c r="AC36">
        <v>-206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-98</v>
      </c>
      <c r="O37" s="46">
        <v>-47</v>
      </c>
      <c r="P37" s="46">
        <v>-144</v>
      </c>
      <c r="Q37" s="46">
        <v>0</v>
      </c>
      <c r="R37" s="46">
        <v>0</v>
      </c>
      <c r="S37" s="74">
        <v>0</v>
      </c>
      <c r="U37" s="73">
        <v>-291</v>
      </c>
      <c r="V37" s="74">
        <v>0</v>
      </c>
      <c r="W37">
        <v>-98</v>
      </c>
      <c r="X37">
        <v>-47</v>
      </c>
      <c r="Y37">
        <v>-2</v>
      </c>
      <c r="Z37">
        <v>0</v>
      </c>
      <c r="AA37">
        <v>0</v>
      </c>
      <c r="AB37">
        <v>0</v>
      </c>
      <c r="AC37">
        <v>-144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-90</v>
      </c>
      <c r="O38" s="46">
        <v>-44</v>
      </c>
      <c r="P38" s="46">
        <v>-139</v>
      </c>
      <c r="Q38" s="46">
        <v>0</v>
      </c>
      <c r="R38" s="46">
        <v>-2.5</v>
      </c>
      <c r="S38" s="74">
        <v>0</v>
      </c>
      <c r="U38" s="73">
        <v>-277.5</v>
      </c>
      <c r="V38" s="74">
        <v>0</v>
      </c>
      <c r="W38">
        <v>-90</v>
      </c>
      <c r="X38">
        <v>-44</v>
      </c>
      <c r="Y38">
        <v>-2</v>
      </c>
      <c r="Z38">
        <v>-2.5</v>
      </c>
      <c r="AA38">
        <v>0</v>
      </c>
      <c r="AB38">
        <v>0</v>
      </c>
      <c r="AC38">
        <v>-139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-92</v>
      </c>
      <c r="O39" s="46">
        <v>-32</v>
      </c>
      <c r="P39" s="46">
        <v>-121</v>
      </c>
      <c r="Q39" s="46">
        <v>0</v>
      </c>
      <c r="R39" s="46">
        <v>-3</v>
      </c>
      <c r="S39" s="74">
        <v>0</v>
      </c>
      <c r="U39" s="73">
        <v>-250</v>
      </c>
      <c r="V39" s="74">
        <v>0</v>
      </c>
      <c r="W39">
        <v>-92</v>
      </c>
      <c r="X39">
        <v>-32</v>
      </c>
      <c r="Y39">
        <v>-2</v>
      </c>
      <c r="Z39">
        <v>-3</v>
      </c>
      <c r="AA39">
        <v>0</v>
      </c>
      <c r="AB39">
        <v>0</v>
      </c>
      <c r="AC39">
        <v>-121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-112</v>
      </c>
      <c r="O40" s="46">
        <v>-35</v>
      </c>
      <c r="P40" s="46">
        <v>-83</v>
      </c>
      <c r="Q40" s="46">
        <v>0</v>
      </c>
      <c r="R40" s="46">
        <v>-4</v>
      </c>
      <c r="S40" s="74">
        <v>0</v>
      </c>
      <c r="U40" s="73">
        <v>-236</v>
      </c>
      <c r="V40" s="74">
        <v>0</v>
      </c>
      <c r="W40">
        <v>-112</v>
      </c>
      <c r="X40">
        <v>-35</v>
      </c>
      <c r="Y40">
        <v>-2</v>
      </c>
      <c r="Z40">
        <v>-4</v>
      </c>
      <c r="AA40">
        <v>0</v>
      </c>
      <c r="AB40">
        <v>0</v>
      </c>
      <c r="AC40">
        <v>-83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-27</v>
      </c>
      <c r="O41" s="46">
        <v>-48</v>
      </c>
      <c r="P41" s="46">
        <v>-60</v>
      </c>
      <c r="Q41" s="46">
        <v>0</v>
      </c>
      <c r="R41" s="46">
        <v>-2.2999999999999998</v>
      </c>
      <c r="S41" s="74">
        <v>0</v>
      </c>
      <c r="U41" s="73">
        <v>-139.30000000000001</v>
      </c>
      <c r="V41" s="74">
        <v>0</v>
      </c>
      <c r="W41">
        <v>-27</v>
      </c>
      <c r="X41">
        <v>-48</v>
      </c>
      <c r="Y41">
        <v>-2</v>
      </c>
      <c r="Z41">
        <v>-2.2999999999999998</v>
      </c>
      <c r="AA41">
        <v>0</v>
      </c>
      <c r="AB41">
        <v>0</v>
      </c>
      <c r="AC41">
        <v>-60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-22</v>
      </c>
      <c r="O42" s="46">
        <v>-48</v>
      </c>
      <c r="P42" s="46">
        <v>-44</v>
      </c>
      <c r="Q42" s="46">
        <v>0</v>
      </c>
      <c r="R42" s="46">
        <v>-2.9</v>
      </c>
      <c r="S42" s="74">
        <v>0</v>
      </c>
      <c r="U42" s="73">
        <v>-118.9</v>
      </c>
      <c r="V42" s="74">
        <v>0</v>
      </c>
      <c r="W42">
        <v>-22</v>
      </c>
      <c r="X42">
        <v>-48</v>
      </c>
      <c r="Y42">
        <v>-2</v>
      </c>
      <c r="Z42">
        <v>-2.9</v>
      </c>
      <c r="AA42">
        <v>0</v>
      </c>
      <c r="AB42">
        <v>0</v>
      </c>
      <c r="AC42">
        <v>-44</v>
      </c>
    </row>
    <row r="43" spans="7:29">
      <c r="G43" t="s">
        <v>85</v>
      </c>
      <c r="H43" s="73">
        <v>8.69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-55</v>
      </c>
      <c r="P43" s="46">
        <v>-50</v>
      </c>
      <c r="Q43" s="46">
        <v>0</v>
      </c>
      <c r="R43" s="46">
        <v>-3.5</v>
      </c>
      <c r="S43" s="74">
        <v>0</v>
      </c>
      <c r="U43" s="73">
        <v>-110.5</v>
      </c>
      <c r="V43" s="74">
        <v>8.69</v>
      </c>
      <c r="W43">
        <v>8.69</v>
      </c>
      <c r="X43">
        <v>-55</v>
      </c>
      <c r="Y43">
        <v>-2</v>
      </c>
      <c r="Z43">
        <v>-3.5</v>
      </c>
      <c r="AA43">
        <v>0</v>
      </c>
      <c r="AB43">
        <v>0</v>
      </c>
      <c r="AC43">
        <v>-50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-11</v>
      </c>
      <c r="O44" s="46">
        <v>-50</v>
      </c>
      <c r="P44" s="46">
        <v>-35</v>
      </c>
      <c r="Q44" s="46">
        <v>0</v>
      </c>
      <c r="R44" s="46">
        <v>-3.1</v>
      </c>
      <c r="S44" s="74">
        <v>0</v>
      </c>
      <c r="U44" s="73">
        <v>-101.1</v>
      </c>
      <c r="V44" s="74">
        <v>0</v>
      </c>
      <c r="W44">
        <v>-11</v>
      </c>
      <c r="X44">
        <v>-50</v>
      </c>
      <c r="Y44">
        <v>-2</v>
      </c>
      <c r="Z44">
        <v>-3.1</v>
      </c>
      <c r="AA44">
        <v>0</v>
      </c>
      <c r="AB44">
        <v>0</v>
      </c>
      <c r="AC44">
        <v>-35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</v>
      </c>
      <c r="O45" s="46">
        <v>-65</v>
      </c>
      <c r="P45" s="46">
        <v>-15</v>
      </c>
      <c r="Q45" s="46">
        <v>0</v>
      </c>
      <c r="R45" s="46">
        <v>0</v>
      </c>
      <c r="S45" s="74">
        <v>0</v>
      </c>
      <c r="U45" s="73">
        <v>-118</v>
      </c>
      <c r="V45" s="74">
        <v>0</v>
      </c>
      <c r="W45">
        <v>-36</v>
      </c>
      <c r="X45">
        <v>-65</v>
      </c>
      <c r="Y45">
        <v>-2</v>
      </c>
      <c r="Z45">
        <v>0</v>
      </c>
      <c r="AA45">
        <v>0</v>
      </c>
      <c r="AB45">
        <v>0</v>
      </c>
      <c r="AC45">
        <v>-15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-35</v>
      </c>
      <c r="O46" s="46">
        <v>-72</v>
      </c>
      <c r="P46" s="46">
        <v>-6</v>
      </c>
      <c r="Q46" s="46">
        <v>0</v>
      </c>
      <c r="R46" s="46">
        <v>0</v>
      </c>
      <c r="S46" s="74">
        <v>0</v>
      </c>
      <c r="U46" s="73">
        <v>-115</v>
      </c>
      <c r="V46" s="74">
        <v>0</v>
      </c>
      <c r="W46">
        <v>-35</v>
      </c>
      <c r="X46">
        <v>-72</v>
      </c>
      <c r="Y46">
        <v>-2</v>
      </c>
      <c r="Z46">
        <v>0</v>
      </c>
      <c r="AA46">
        <v>0</v>
      </c>
      <c r="AB46">
        <v>0</v>
      </c>
      <c r="AC46">
        <v>-6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-27</v>
      </c>
      <c r="O47" s="46">
        <v>-50</v>
      </c>
      <c r="P47" s="46">
        <v>0</v>
      </c>
      <c r="Q47" s="46">
        <v>0</v>
      </c>
      <c r="R47" s="46">
        <v>-7</v>
      </c>
      <c r="S47" s="74">
        <v>0</v>
      </c>
      <c r="U47" s="73">
        <v>-86</v>
      </c>
      <c r="V47" s="74">
        <v>0</v>
      </c>
      <c r="W47">
        <v>-27</v>
      </c>
      <c r="X47">
        <v>-50</v>
      </c>
      <c r="Y47">
        <v>-2</v>
      </c>
      <c r="Z47">
        <v>-7</v>
      </c>
      <c r="AA47">
        <v>0</v>
      </c>
      <c r="AB47">
        <v>0</v>
      </c>
      <c r="AC47">
        <v>0</v>
      </c>
    </row>
    <row r="48" spans="7:29">
      <c r="G48" t="s">
        <v>90</v>
      </c>
      <c r="H48" s="73">
        <v>0</v>
      </c>
      <c r="I48" s="46">
        <v>0</v>
      </c>
      <c r="J48" s="46">
        <v>6.76</v>
      </c>
      <c r="K48" s="46">
        <v>0</v>
      </c>
      <c r="L48" s="46">
        <v>0</v>
      </c>
      <c r="M48" s="74">
        <v>0</v>
      </c>
      <c r="N48" s="73">
        <v>0</v>
      </c>
      <c r="O48" s="46">
        <v>-44</v>
      </c>
      <c r="P48" s="46">
        <v>0</v>
      </c>
      <c r="Q48" s="46">
        <v>0</v>
      </c>
      <c r="R48" s="46">
        <v>-7</v>
      </c>
      <c r="S48" s="74">
        <v>0</v>
      </c>
      <c r="U48" s="73">
        <v>-53</v>
      </c>
      <c r="V48" s="74">
        <v>6.76</v>
      </c>
      <c r="W48">
        <v>0</v>
      </c>
      <c r="X48">
        <v>-44</v>
      </c>
      <c r="Y48">
        <v>-2</v>
      </c>
      <c r="Z48">
        <v>-7</v>
      </c>
      <c r="AA48">
        <v>0</v>
      </c>
      <c r="AB48">
        <v>0</v>
      </c>
      <c r="AC48">
        <v>6.76</v>
      </c>
    </row>
    <row r="49" spans="7:29">
      <c r="G49" t="s">
        <v>91</v>
      </c>
      <c r="H49" s="73">
        <v>23.18</v>
      </c>
      <c r="I49" s="46">
        <v>0</v>
      </c>
      <c r="J49" s="46">
        <v>6.76</v>
      </c>
      <c r="K49" s="46">
        <v>0</v>
      </c>
      <c r="L49" s="46">
        <v>0</v>
      </c>
      <c r="M49" s="74">
        <v>0</v>
      </c>
      <c r="N49" s="73">
        <v>0</v>
      </c>
      <c r="O49" s="46">
        <v>-10</v>
      </c>
      <c r="P49" s="46">
        <v>0</v>
      </c>
      <c r="Q49" s="46">
        <v>0</v>
      </c>
      <c r="R49" s="46">
        <v>-5.3</v>
      </c>
      <c r="S49" s="74">
        <v>0</v>
      </c>
      <c r="U49" s="73">
        <v>-17.3</v>
      </c>
      <c r="V49" s="74">
        <v>29.94</v>
      </c>
      <c r="W49">
        <v>23.18</v>
      </c>
      <c r="X49">
        <v>-10</v>
      </c>
      <c r="Y49">
        <v>-2</v>
      </c>
      <c r="Z49">
        <v>-5.3</v>
      </c>
      <c r="AA49">
        <v>0</v>
      </c>
      <c r="AB49">
        <v>0</v>
      </c>
      <c r="AC49">
        <v>6.76</v>
      </c>
    </row>
    <row r="50" spans="7:29">
      <c r="G50" t="s">
        <v>92</v>
      </c>
      <c r="H50" s="73">
        <v>26.07</v>
      </c>
      <c r="I50" s="46">
        <v>0</v>
      </c>
      <c r="J50" s="46">
        <v>7.73</v>
      </c>
      <c r="K50" s="46">
        <v>0</v>
      </c>
      <c r="L50" s="46">
        <v>0</v>
      </c>
      <c r="M50" s="74">
        <v>0</v>
      </c>
      <c r="N50" s="73">
        <v>0</v>
      </c>
      <c r="O50" s="46">
        <v>-10</v>
      </c>
      <c r="P50" s="46">
        <v>0</v>
      </c>
      <c r="Q50" s="46">
        <v>0</v>
      </c>
      <c r="R50" s="46">
        <v>-6.5</v>
      </c>
      <c r="S50" s="74">
        <v>0</v>
      </c>
      <c r="U50" s="73">
        <v>-18.5</v>
      </c>
      <c r="V50" s="74">
        <v>33.799999999999997</v>
      </c>
      <c r="W50">
        <v>26.07</v>
      </c>
      <c r="X50">
        <v>-10</v>
      </c>
      <c r="Y50">
        <v>-2</v>
      </c>
      <c r="Z50">
        <v>-6.5</v>
      </c>
      <c r="AA50">
        <v>0</v>
      </c>
      <c r="AB50">
        <v>0</v>
      </c>
      <c r="AC50">
        <v>7.73</v>
      </c>
    </row>
    <row r="51" spans="7:29">
      <c r="G51" t="s">
        <v>93</v>
      </c>
      <c r="H51" s="73">
        <v>60.84</v>
      </c>
      <c r="I51" s="46">
        <v>0</v>
      </c>
      <c r="J51" s="46">
        <v>23.18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-7.5</v>
      </c>
      <c r="S51" s="74">
        <v>0</v>
      </c>
      <c r="U51" s="73">
        <v>-9.5</v>
      </c>
      <c r="V51" s="74">
        <v>84.02</v>
      </c>
      <c r="W51">
        <v>60.84</v>
      </c>
      <c r="X51">
        <v>0</v>
      </c>
      <c r="Y51">
        <v>-2</v>
      </c>
      <c r="Z51">
        <v>-7.5</v>
      </c>
      <c r="AA51">
        <v>0</v>
      </c>
      <c r="AB51">
        <v>0</v>
      </c>
      <c r="AC51">
        <v>23.18</v>
      </c>
    </row>
    <row r="52" spans="7:29">
      <c r="G52" t="s">
        <v>94</v>
      </c>
      <c r="H52" s="73">
        <v>66.63</v>
      </c>
      <c r="I52" s="46">
        <v>0</v>
      </c>
      <c r="J52" s="46">
        <v>31.87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-7.2</v>
      </c>
      <c r="S52" s="74">
        <v>0</v>
      </c>
      <c r="U52" s="73">
        <v>-9.1999999999999993</v>
      </c>
      <c r="V52" s="74">
        <v>98.5</v>
      </c>
      <c r="W52">
        <v>66.63</v>
      </c>
      <c r="X52">
        <v>0</v>
      </c>
      <c r="Y52">
        <v>-2</v>
      </c>
      <c r="Z52">
        <v>-7.2</v>
      </c>
      <c r="AA52">
        <v>0</v>
      </c>
      <c r="AB52">
        <v>0</v>
      </c>
      <c r="AC52">
        <v>31.87</v>
      </c>
    </row>
    <row r="53" spans="7:29">
      <c r="G53" t="s">
        <v>95</v>
      </c>
      <c r="H53" s="73">
        <v>0</v>
      </c>
      <c r="I53" s="46">
        <v>0</v>
      </c>
      <c r="J53" s="46">
        <v>31.87</v>
      </c>
      <c r="K53" s="46">
        <v>0</v>
      </c>
      <c r="L53" s="46">
        <v>0</v>
      </c>
      <c r="M53" s="74">
        <v>0</v>
      </c>
      <c r="N53" s="73">
        <v>0</v>
      </c>
      <c r="O53" s="46">
        <v>-7</v>
      </c>
      <c r="P53" s="46">
        <v>0</v>
      </c>
      <c r="Q53" s="46">
        <v>0</v>
      </c>
      <c r="R53" s="46">
        <v>-5.3</v>
      </c>
      <c r="S53" s="74">
        <v>0</v>
      </c>
      <c r="U53" s="73">
        <v>-14.3</v>
      </c>
      <c r="V53" s="74">
        <v>31.87</v>
      </c>
      <c r="W53">
        <v>0</v>
      </c>
      <c r="X53">
        <v>-7</v>
      </c>
      <c r="Y53">
        <v>-2</v>
      </c>
      <c r="Z53">
        <v>-5.3</v>
      </c>
      <c r="AA53">
        <v>0</v>
      </c>
      <c r="AB53">
        <v>0</v>
      </c>
      <c r="AC53">
        <v>31.87</v>
      </c>
    </row>
    <row r="54" spans="7:29">
      <c r="G54" t="s">
        <v>96</v>
      </c>
      <c r="H54" s="73">
        <v>0</v>
      </c>
      <c r="I54" s="46">
        <v>0</v>
      </c>
      <c r="J54" s="46">
        <v>18.350000000000001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-4</v>
      </c>
      <c r="S54" s="74">
        <v>0</v>
      </c>
      <c r="U54" s="73">
        <v>-6</v>
      </c>
      <c r="V54" s="74">
        <v>18.350000000000001</v>
      </c>
      <c r="W54">
        <v>0</v>
      </c>
      <c r="X54">
        <v>0</v>
      </c>
      <c r="Y54">
        <v>-2</v>
      </c>
      <c r="Z54">
        <v>-4</v>
      </c>
      <c r="AA54">
        <v>0</v>
      </c>
      <c r="AB54">
        <v>0</v>
      </c>
      <c r="AC54">
        <v>18.350000000000001</v>
      </c>
    </row>
    <row r="55" spans="7:29">
      <c r="G55" t="s">
        <v>97</v>
      </c>
      <c r="H55" s="73">
        <v>21.25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-7</v>
      </c>
      <c r="Q55" s="46">
        <v>0</v>
      </c>
      <c r="R55" s="46">
        <v>-3.5</v>
      </c>
      <c r="S55" s="74">
        <v>0</v>
      </c>
      <c r="U55" s="73">
        <v>-10.5</v>
      </c>
      <c r="V55" s="74">
        <v>21.25</v>
      </c>
      <c r="W55">
        <v>21.25</v>
      </c>
      <c r="X55">
        <v>0</v>
      </c>
      <c r="Y55">
        <v>0</v>
      </c>
      <c r="Z55">
        <v>-3.5</v>
      </c>
      <c r="AA55">
        <v>0</v>
      </c>
      <c r="AB55">
        <v>0</v>
      </c>
      <c r="AC55">
        <v>-7</v>
      </c>
    </row>
    <row r="56" spans="7:29">
      <c r="G56" t="s">
        <v>98</v>
      </c>
      <c r="H56" s="73">
        <v>16.420000000000002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-20</v>
      </c>
      <c r="P56" s="46">
        <v>-23</v>
      </c>
      <c r="Q56" s="46">
        <v>0</v>
      </c>
      <c r="R56" s="46">
        <v>-2.8</v>
      </c>
      <c r="S56" s="74">
        <v>0</v>
      </c>
      <c r="U56" s="73">
        <v>-45.8</v>
      </c>
      <c r="V56" s="74">
        <v>16.420000000000002</v>
      </c>
      <c r="W56">
        <v>16.420000000000002</v>
      </c>
      <c r="X56">
        <v>-20</v>
      </c>
      <c r="Y56">
        <v>0</v>
      </c>
      <c r="Z56">
        <v>-2.8</v>
      </c>
      <c r="AA56">
        <v>0</v>
      </c>
      <c r="AB56">
        <v>0</v>
      </c>
      <c r="AC56">
        <v>-23</v>
      </c>
    </row>
    <row r="57" spans="7:29">
      <c r="G57" t="s">
        <v>99</v>
      </c>
      <c r="H57" s="73">
        <v>13.52</v>
      </c>
      <c r="I57" s="46">
        <v>0</v>
      </c>
      <c r="J57" s="46">
        <v>11.59</v>
      </c>
      <c r="K57" s="46">
        <v>9.66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-2.8</v>
      </c>
      <c r="S57" s="74">
        <v>0</v>
      </c>
      <c r="U57" s="73">
        <v>-3.8</v>
      </c>
      <c r="V57" s="74">
        <v>34.770000000000003</v>
      </c>
      <c r="W57">
        <v>13.52</v>
      </c>
      <c r="X57">
        <v>0</v>
      </c>
      <c r="Y57">
        <v>-1</v>
      </c>
      <c r="Z57">
        <v>-2.8</v>
      </c>
      <c r="AA57">
        <v>9.66</v>
      </c>
      <c r="AB57">
        <v>0</v>
      </c>
      <c r="AC57">
        <v>11.59</v>
      </c>
    </row>
    <row r="58" spans="7:29">
      <c r="G58" t="s">
        <v>100</v>
      </c>
      <c r="H58" s="73">
        <v>6.76</v>
      </c>
      <c r="I58" s="46">
        <v>0</v>
      </c>
      <c r="J58" s="46">
        <v>31.87</v>
      </c>
      <c r="K58" s="46">
        <v>9.66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-2.9</v>
      </c>
      <c r="S58" s="74">
        <v>0</v>
      </c>
      <c r="U58" s="73">
        <v>-3.9</v>
      </c>
      <c r="V58" s="74">
        <v>48.28</v>
      </c>
      <c r="W58">
        <v>6.76</v>
      </c>
      <c r="X58">
        <v>0</v>
      </c>
      <c r="Y58">
        <v>-1</v>
      </c>
      <c r="Z58">
        <v>-2.9</v>
      </c>
      <c r="AA58">
        <v>9.66</v>
      </c>
      <c r="AB58">
        <v>0</v>
      </c>
      <c r="AC58">
        <v>31.87</v>
      </c>
    </row>
    <row r="59" spans="7:29">
      <c r="G59" t="s">
        <v>101</v>
      </c>
      <c r="H59" s="73">
        <v>18.350000000000001</v>
      </c>
      <c r="I59" s="46">
        <v>0</v>
      </c>
      <c r="J59" s="46">
        <v>29.93</v>
      </c>
      <c r="K59" s="46">
        <v>9.66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-3.8</v>
      </c>
      <c r="S59" s="74">
        <v>0</v>
      </c>
      <c r="U59" s="73">
        <v>-5.5</v>
      </c>
      <c r="V59" s="74">
        <v>57.94</v>
      </c>
      <c r="W59">
        <v>18.350000000000001</v>
      </c>
      <c r="X59">
        <v>0</v>
      </c>
      <c r="Y59">
        <v>-1.7</v>
      </c>
      <c r="Z59">
        <v>-3.8</v>
      </c>
      <c r="AA59">
        <v>9.66</v>
      </c>
      <c r="AB59">
        <v>0</v>
      </c>
      <c r="AC59">
        <v>29.93</v>
      </c>
    </row>
    <row r="60" spans="7:29">
      <c r="G60" t="s">
        <v>102</v>
      </c>
      <c r="H60" s="73">
        <v>12.55</v>
      </c>
      <c r="I60" s="46">
        <v>0</v>
      </c>
      <c r="J60" s="46">
        <v>58.91</v>
      </c>
      <c r="K60" s="46">
        <v>9.66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-3.8</v>
      </c>
      <c r="S60" s="74">
        <v>0</v>
      </c>
      <c r="U60" s="73">
        <v>-5.5</v>
      </c>
      <c r="V60" s="74">
        <v>81.12</v>
      </c>
      <c r="W60">
        <v>12.55</v>
      </c>
      <c r="X60">
        <v>0</v>
      </c>
      <c r="Y60">
        <v>-1.7</v>
      </c>
      <c r="Z60">
        <v>-3.8</v>
      </c>
      <c r="AA60">
        <v>9.66</v>
      </c>
      <c r="AB60">
        <v>0</v>
      </c>
      <c r="AC60">
        <v>58.91</v>
      </c>
    </row>
    <row r="61" spans="7:29">
      <c r="G61" t="s">
        <v>103</v>
      </c>
      <c r="H61" s="73">
        <v>0</v>
      </c>
      <c r="I61" s="46">
        <v>0</v>
      </c>
      <c r="J61" s="46">
        <v>55.04</v>
      </c>
      <c r="K61" s="46">
        <v>9.66</v>
      </c>
      <c r="L61" s="46">
        <v>0</v>
      </c>
      <c r="M61" s="74">
        <v>0</v>
      </c>
      <c r="N61" s="73">
        <v>-11</v>
      </c>
      <c r="O61" s="46">
        <v>-45</v>
      </c>
      <c r="P61" s="46">
        <v>0</v>
      </c>
      <c r="Q61" s="46">
        <v>0</v>
      </c>
      <c r="R61" s="46">
        <v>-3.3</v>
      </c>
      <c r="S61" s="74">
        <v>0</v>
      </c>
      <c r="U61" s="73">
        <v>-61</v>
      </c>
      <c r="V61" s="74">
        <v>64.7</v>
      </c>
      <c r="W61">
        <v>-11</v>
      </c>
      <c r="X61">
        <v>-45</v>
      </c>
      <c r="Y61">
        <v>-1.7</v>
      </c>
      <c r="Z61">
        <v>-3.3</v>
      </c>
      <c r="AA61">
        <v>9.66</v>
      </c>
      <c r="AB61">
        <v>0</v>
      </c>
      <c r="AC61">
        <v>55.04</v>
      </c>
    </row>
    <row r="62" spans="7:29">
      <c r="G62" t="s">
        <v>104</v>
      </c>
      <c r="H62" s="73">
        <v>0</v>
      </c>
      <c r="I62" s="46">
        <v>0</v>
      </c>
      <c r="J62" s="46">
        <v>65.66</v>
      </c>
      <c r="K62" s="46">
        <v>9.66</v>
      </c>
      <c r="L62" s="46">
        <v>0</v>
      </c>
      <c r="M62" s="74">
        <v>0</v>
      </c>
      <c r="N62" s="73">
        <v>0</v>
      </c>
      <c r="O62" s="46">
        <v>-41</v>
      </c>
      <c r="P62" s="46">
        <v>0</v>
      </c>
      <c r="Q62" s="46">
        <v>0</v>
      </c>
      <c r="R62" s="46">
        <v>-3</v>
      </c>
      <c r="S62" s="74">
        <v>0</v>
      </c>
      <c r="U62" s="73">
        <v>-45.7</v>
      </c>
      <c r="V62" s="74">
        <v>75.319999999999993</v>
      </c>
      <c r="W62">
        <v>0</v>
      </c>
      <c r="X62">
        <v>-41</v>
      </c>
      <c r="Y62">
        <v>-1.7</v>
      </c>
      <c r="Z62">
        <v>-3</v>
      </c>
      <c r="AA62">
        <v>9.66</v>
      </c>
      <c r="AB62">
        <v>0</v>
      </c>
      <c r="AC62">
        <v>65.66</v>
      </c>
    </row>
    <row r="63" spans="7:29">
      <c r="G63" t="s">
        <v>105</v>
      </c>
      <c r="H63" s="73">
        <v>0</v>
      </c>
      <c r="I63" s="46">
        <v>0</v>
      </c>
      <c r="J63" s="46">
        <v>7.73</v>
      </c>
      <c r="K63" s="46">
        <v>9.65</v>
      </c>
      <c r="L63" s="46">
        <v>0</v>
      </c>
      <c r="M63" s="74">
        <v>0</v>
      </c>
      <c r="N63" s="73">
        <v>0</v>
      </c>
      <c r="O63" s="46">
        <v>-40</v>
      </c>
      <c r="P63" s="46">
        <v>0</v>
      </c>
      <c r="Q63" s="46">
        <v>0</v>
      </c>
      <c r="R63" s="46">
        <v>-3.3</v>
      </c>
      <c r="S63" s="74">
        <v>0</v>
      </c>
      <c r="U63" s="73">
        <v>-45</v>
      </c>
      <c r="V63" s="74">
        <v>17.38</v>
      </c>
      <c r="W63">
        <v>0</v>
      </c>
      <c r="X63">
        <v>-40</v>
      </c>
      <c r="Y63">
        <v>-1.7</v>
      </c>
      <c r="Z63">
        <v>-3.3</v>
      </c>
      <c r="AA63">
        <v>9.65</v>
      </c>
      <c r="AB63">
        <v>0</v>
      </c>
      <c r="AC63">
        <v>7.73</v>
      </c>
    </row>
    <row r="64" spans="7:29">
      <c r="G64" t="s">
        <v>106</v>
      </c>
      <c r="H64" s="73">
        <v>0</v>
      </c>
      <c r="I64" s="46">
        <v>0</v>
      </c>
      <c r="J64" s="46">
        <v>26.07</v>
      </c>
      <c r="K64" s="46">
        <v>9.66</v>
      </c>
      <c r="L64" s="46">
        <v>0</v>
      </c>
      <c r="M64" s="74">
        <v>0</v>
      </c>
      <c r="N64" s="73">
        <v>-13</v>
      </c>
      <c r="O64" s="46">
        <v>-40</v>
      </c>
      <c r="P64" s="46">
        <v>0</v>
      </c>
      <c r="Q64" s="46">
        <v>0</v>
      </c>
      <c r="R64" s="46">
        <v>-3.7</v>
      </c>
      <c r="S64" s="74">
        <v>0</v>
      </c>
      <c r="U64" s="73">
        <v>-58.4</v>
      </c>
      <c r="V64" s="74">
        <v>35.729999999999997</v>
      </c>
      <c r="W64">
        <v>-13</v>
      </c>
      <c r="X64">
        <v>-40</v>
      </c>
      <c r="Y64">
        <v>-1.7</v>
      </c>
      <c r="Z64">
        <v>-3.7</v>
      </c>
      <c r="AA64">
        <v>9.66</v>
      </c>
      <c r="AB64">
        <v>0</v>
      </c>
      <c r="AC64">
        <v>26.07</v>
      </c>
    </row>
    <row r="65" spans="7:29">
      <c r="G65" t="s">
        <v>107</v>
      </c>
      <c r="H65" s="73">
        <v>0</v>
      </c>
      <c r="I65" s="46">
        <v>0</v>
      </c>
      <c r="J65" s="46">
        <v>38.630000000000003</v>
      </c>
      <c r="K65" s="46">
        <v>9.66</v>
      </c>
      <c r="L65" s="46">
        <v>0</v>
      </c>
      <c r="M65" s="74">
        <v>0</v>
      </c>
      <c r="N65" s="73">
        <v>-51</v>
      </c>
      <c r="O65" s="46">
        <v>-65</v>
      </c>
      <c r="P65" s="46">
        <v>0</v>
      </c>
      <c r="Q65" s="46">
        <v>0</v>
      </c>
      <c r="R65" s="46">
        <v>-0.8</v>
      </c>
      <c r="S65" s="74">
        <v>0</v>
      </c>
      <c r="U65" s="73">
        <v>-118.5</v>
      </c>
      <c r="V65" s="74">
        <v>48.28</v>
      </c>
      <c r="W65">
        <v>-51</v>
      </c>
      <c r="X65">
        <v>-65</v>
      </c>
      <c r="Y65">
        <v>-1.7</v>
      </c>
      <c r="Z65">
        <v>-0.8</v>
      </c>
      <c r="AA65">
        <v>9.66</v>
      </c>
      <c r="AB65">
        <v>0</v>
      </c>
      <c r="AC65">
        <v>38.630000000000003</v>
      </c>
    </row>
    <row r="66" spans="7:29">
      <c r="G66" t="s">
        <v>108</v>
      </c>
      <c r="H66" s="73">
        <v>0</v>
      </c>
      <c r="I66" s="46">
        <v>0</v>
      </c>
      <c r="J66" s="46">
        <v>33.79</v>
      </c>
      <c r="K66" s="46">
        <v>9.66</v>
      </c>
      <c r="L66" s="46">
        <v>0</v>
      </c>
      <c r="M66" s="74">
        <v>0.1</v>
      </c>
      <c r="N66" s="73">
        <v>-50</v>
      </c>
      <c r="O66" s="46">
        <v>-105</v>
      </c>
      <c r="P66" s="46">
        <v>0</v>
      </c>
      <c r="Q66" s="46">
        <v>0</v>
      </c>
      <c r="R66" s="46">
        <v>-0.3</v>
      </c>
      <c r="S66" s="74">
        <v>0</v>
      </c>
      <c r="U66" s="73">
        <v>-157</v>
      </c>
      <c r="V66" s="74">
        <v>43.55</v>
      </c>
      <c r="W66">
        <v>-50</v>
      </c>
      <c r="X66">
        <v>-105</v>
      </c>
      <c r="Y66">
        <v>-1.7</v>
      </c>
      <c r="Z66">
        <v>-0.3</v>
      </c>
      <c r="AA66">
        <v>9.66</v>
      </c>
      <c r="AB66">
        <v>0.1</v>
      </c>
      <c r="AC66">
        <v>33.79</v>
      </c>
    </row>
    <row r="67" spans="7:29">
      <c r="G67" t="s">
        <v>109</v>
      </c>
      <c r="H67" s="73">
        <v>0</v>
      </c>
      <c r="I67" s="46">
        <v>0</v>
      </c>
      <c r="J67" s="46">
        <v>50.21</v>
      </c>
      <c r="K67" s="46">
        <v>9.66</v>
      </c>
      <c r="L67" s="46">
        <v>0.28999999999999998</v>
      </c>
      <c r="M67" s="74">
        <v>0.1</v>
      </c>
      <c r="N67" s="73">
        <v>-104</v>
      </c>
      <c r="O67" s="46">
        <v>-108</v>
      </c>
      <c r="P67" s="46">
        <v>0</v>
      </c>
      <c r="Q67" s="46">
        <v>0</v>
      </c>
      <c r="R67" s="46">
        <v>0</v>
      </c>
      <c r="S67" s="74">
        <v>0</v>
      </c>
      <c r="U67" s="73">
        <v>-213.7</v>
      </c>
      <c r="V67" s="74">
        <v>60.26</v>
      </c>
      <c r="W67">
        <v>-104</v>
      </c>
      <c r="X67">
        <v>-108</v>
      </c>
      <c r="Y67">
        <v>-1.7</v>
      </c>
      <c r="Z67">
        <v>0.28999999999999998</v>
      </c>
      <c r="AA67">
        <v>9.66</v>
      </c>
      <c r="AB67">
        <v>0.1</v>
      </c>
      <c r="AC67">
        <v>50.21</v>
      </c>
    </row>
    <row r="68" spans="7:29">
      <c r="G68" t="s">
        <v>110</v>
      </c>
      <c r="H68" s="73">
        <v>0</v>
      </c>
      <c r="I68" s="46">
        <v>0</v>
      </c>
      <c r="J68" s="46">
        <v>57.94</v>
      </c>
      <c r="K68" s="46">
        <v>9.66</v>
      </c>
      <c r="L68" s="46">
        <v>0</v>
      </c>
      <c r="M68" s="74">
        <v>0.1</v>
      </c>
      <c r="N68" s="73">
        <v>-91</v>
      </c>
      <c r="O68" s="46">
        <v>-106</v>
      </c>
      <c r="P68" s="46">
        <v>0</v>
      </c>
      <c r="Q68" s="46">
        <v>0</v>
      </c>
      <c r="R68" s="46">
        <v>0</v>
      </c>
      <c r="S68" s="74">
        <v>0</v>
      </c>
      <c r="U68" s="73">
        <v>-198.7</v>
      </c>
      <c r="V68" s="74">
        <v>67.7</v>
      </c>
      <c r="W68">
        <v>-91</v>
      </c>
      <c r="X68">
        <v>-106</v>
      </c>
      <c r="Y68">
        <v>-1.7</v>
      </c>
      <c r="Z68">
        <v>0</v>
      </c>
      <c r="AA68">
        <v>9.66</v>
      </c>
      <c r="AB68">
        <v>0.1</v>
      </c>
      <c r="AC68">
        <v>57.94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9.66</v>
      </c>
      <c r="L69" s="46">
        <v>0.28999999999999998</v>
      </c>
      <c r="M69" s="74">
        <v>0</v>
      </c>
      <c r="N69" s="73">
        <v>-48</v>
      </c>
      <c r="O69" s="46">
        <v>-102</v>
      </c>
      <c r="P69" s="46">
        <v>-5</v>
      </c>
      <c r="Q69" s="46">
        <v>0</v>
      </c>
      <c r="R69" s="46">
        <v>0</v>
      </c>
      <c r="S69" s="74">
        <v>0</v>
      </c>
      <c r="U69" s="73">
        <v>-156.69999999999999</v>
      </c>
      <c r="V69" s="74">
        <v>9.9499999999999993</v>
      </c>
      <c r="W69">
        <v>-48</v>
      </c>
      <c r="X69">
        <v>-102</v>
      </c>
      <c r="Y69">
        <v>-1.7</v>
      </c>
      <c r="Z69">
        <v>0.28999999999999998</v>
      </c>
      <c r="AA69">
        <v>9.66</v>
      </c>
      <c r="AB69">
        <v>0</v>
      </c>
      <c r="AC69">
        <v>-5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9.66</v>
      </c>
      <c r="L70" s="46">
        <v>2.12</v>
      </c>
      <c r="M70" s="74">
        <v>0</v>
      </c>
      <c r="N70" s="73">
        <v>-65</v>
      </c>
      <c r="O70" s="46">
        <v>-113</v>
      </c>
      <c r="P70" s="46">
        <v>-15</v>
      </c>
      <c r="Q70" s="46">
        <v>0</v>
      </c>
      <c r="R70" s="46">
        <v>0</v>
      </c>
      <c r="S70" s="74">
        <v>0</v>
      </c>
      <c r="U70" s="73">
        <v>-194.7</v>
      </c>
      <c r="V70" s="74">
        <v>11.78</v>
      </c>
      <c r="W70">
        <v>-65</v>
      </c>
      <c r="X70">
        <v>-113</v>
      </c>
      <c r="Y70">
        <v>-1.7</v>
      </c>
      <c r="Z70">
        <v>2.12</v>
      </c>
      <c r="AA70">
        <v>9.66</v>
      </c>
      <c r="AB70">
        <v>0</v>
      </c>
      <c r="AC70">
        <v>-15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9.66</v>
      </c>
      <c r="L71" s="46">
        <v>3.86</v>
      </c>
      <c r="M71" s="74">
        <v>0</v>
      </c>
      <c r="N71" s="73">
        <v>-90</v>
      </c>
      <c r="O71" s="46">
        <v>-135</v>
      </c>
      <c r="P71" s="46">
        <v>-30</v>
      </c>
      <c r="Q71" s="46">
        <v>0</v>
      </c>
      <c r="R71" s="46">
        <v>0</v>
      </c>
      <c r="S71" s="74">
        <v>0</v>
      </c>
      <c r="U71" s="73">
        <v>-256.7</v>
      </c>
      <c r="V71" s="74">
        <v>13.52</v>
      </c>
      <c r="W71">
        <v>-90</v>
      </c>
      <c r="X71">
        <v>-135</v>
      </c>
      <c r="Y71">
        <v>-1.7</v>
      </c>
      <c r="Z71">
        <v>3.86</v>
      </c>
      <c r="AA71">
        <v>9.66</v>
      </c>
      <c r="AB71">
        <v>0</v>
      </c>
      <c r="AC71">
        <v>-30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9.65</v>
      </c>
      <c r="L72" s="46">
        <v>4.3499999999999996</v>
      </c>
      <c r="M72" s="74">
        <v>0</v>
      </c>
      <c r="N72" s="73">
        <v>-83</v>
      </c>
      <c r="O72" s="46">
        <v>-136</v>
      </c>
      <c r="P72" s="46">
        <v>-30</v>
      </c>
      <c r="Q72" s="46">
        <v>0</v>
      </c>
      <c r="R72" s="46">
        <v>0</v>
      </c>
      <c r="S72" s="74">
        <v>0</v>
      </c>
      <c r="U72" s="73">
        <v>-250.7</v>
      </c>
      <c r="V72" s="74">
        <v>14</v>
      </c>
      <c r="W72">
        <v>-83</v>
      </c>
      <c r="X72">
        <v>-136</v>
      </c>
      <c r="Y72">
        <v>-1.7</v>
      </c>
      <c r="Z72">
        <v>4.3499999999999996</v>
      </c>
      <c r="AA72">
        <v>9.65</v>
      </c>
      <c r="AB72">
        <v>0</v>
      </c>
      <c r="AC72">
        <v>-30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9.65</v>
      </c>
      <c r="L73" s="46">
        <v>4.83</v>
      </c>
      <c r="M73" s="74">
        <v>0.1</v>
      </c>
      <c r="N73" s="73">
        <v>-61</v>
      </c>
      <c r="O73" s="46">
        <v>-100</v>
      </c>
      <c r="P73" s="46">
        <v>-30</v>
      </c>
      <c r="Q73" s="46">
        <v>0</v>
      </c>
      <c r="R73" s="46">
        <v>0</v>
      </c>
      <c r="S73" s="74">
        <v>0</v>
      </c>
      <c r="U73" s="73">
        <v>-192.7</v>
      </c>
      <c r="V73" s="74">
        <v>14.58</v>
      </c>
      <c r="W73">
        <v>-61</v>
      </c>
      <c r="X73">
        <v>-100</v>
      </c>
      <c r="Y73">
        <v>-1.7</v>
      </c>
      <c r="Z73">
        <v>4.83</v>
      </c>
      <c r="AA73">
        <v>9.65</v>
      </c>
      <c r="AB73">
        <v>0.1</v>
      </c>
      <c r="AC73">
        <v>-30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9.65</v>
      </c>
      <c r="L74" s="46">
        <v>5.12</v>
      </c>
      <c r="M74" s="74">
        <v>0.1</v>
      </c>
      <c r="N74" s="73">
        <v>-69</v>
      </c>
      <c r="O74" s="46">
        <v>-85</v>
      </c>
      <c r="P74" s="46">
        <v>-45</v>
      </c>
      <c r="Q74" s="46">
        <v>0</v>
      </c>
      <c r="R74" s="46">
        <v>0</v>
      </c>
      <c r="S74" s="74">
        <v>0</v>
      </c>
      <c r="U74" s="73">
        <v>-200.7</v>
      </c>
      <c r="V74" s="74">
        <v>14.87</v>
      </c>
      <c r="W74">
        <v>-69</v>
      </c>
      <c r="X74">
        <v>-85</v>
      </c>
      <c r="Y74">
        <v>-1.7</v>
      </c>
      <c r="Z74">
        <v>5.12</v>
      </c>
      <c r="AA74">
        <v>9.65</v>
      </c>
      <c r="AB74">
        <v>0.1</v>
      </c>
      <c r="AC74">
        <v>-45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9.65</v>
      </c>
      <c r="L75" s="46">
        <v>5.41</v>
      </c>
      <c r="M75" s="74">
        <v>0</v>
      </c>
      <c r="N75" s="73">
        <v>-87</v>
      </c>
      <c r="O75" s="46">
        <v>-66</v>
      </c>
      <c r="P75" s="46">
        <v>-90</v>
      </c>
      <c r="Q75" s="46">
        <v>0</v>
      </c>
      <c r="R75" s="46">
        <v>0</v>
      </c>
      <c r="S75" s="74">
        <v>0</v>
      </c>
      <c r="U75" s="73">
        <v>-244.7</v>
      </c>
      <c r="V75" s="74">
        <v>15.06</v>
      </c>
      <c r="W75">
        <v>-87</v>
      </c>
      <c r="X75">
        <v>-66</v>
      </c>
      <c r="Y75">
        <v>-1.7</v>
      </c>
      <c r="Z75">
        <v>5.41</v>
      </c>
      <c r="AA75">
        <v>9.65</v>
      </c>
      <c r="AB75">
        <v>0</v>
      </c>
      <c r="AC75">
        <v>-90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9.65</v>
      </c>
      <c r="L76" s="46">
        <v>5.7</v>
      </c>
      <c r="M76" s="74">
        <v>0.1</v>
      </c>
      <c r="N76" s="73">
        <v>-77</v>
      </c>
      <c r="O76" s="46">
        <v>-62</v>
      </c>
      <c r="P76" s="46">
        <v>-65</v>
      </c>
      <c r="Q76" s="46">
        <v>0</v>
      </c>
      <c r="R76" s="46">
        <v>0</v>
      </c>
      <c r="S76" s="74">
        <v>0</v>
      </c>
      <c r="U76" s="73">
        <v>-205.7</v>
      </c>
      <c r="V76" s="74">
        <v>15.45</v>
      </c>
      <c r="W76">
        <v>-77</v>
      </c>
      <c r="X76">
        <v>-62</v>
      </c>
      <c r="Y76">
        <v>-1.7</v>
      </c>
      <c r="Z76">
        <v>5.7</v>
      </c>
      <c r="AA76">
        <v>9.65</v>
      </c>
      <c r="AB76">
        <v>0.1</v>
      </c>
      <c r="AC76">
        <v>-65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9.66</v>
      </c>
      <c r="L77" s="46">
        <v>5.79</v>
      </c>
      <c r="M77" s="74">
        <v>0</v>
      </c>
      <c r="N77" s="73">
        <v>-97</v>
      </c>
      <c r="O77" s="46">
        <v>-79</v>
      </c>
      <c r="P77" s="46">
        <v>-85</v>
      </c>
      <c r="Q77" s="46">
        <v>0</v>
      </c>
      <c r="R77" s="46">
        <v>0</v>
      </c>
      <c r="S77" s="74">
        <v>0</v>
      </c>
      <c r="U77" s="73">
        <v>-262.7</v>
      </c>
      <c r="V77" s="74">
        <v>15.45</v>
      </c>
      <c r="W77">
        <v>-97</v>
      </c>
      <c r="X77">
        <v>-79</v>
      </c>
      <c r="Y77">
        <v>-1.7</v>
      </c>
      <c r="Z77">
        <v>5.79</v>
      </c>
      <c r="AA77">
        <v>9.66</v>
      </c>
      <c r="AB77">
        <v>0</v>
      </c>
      <c r="AC77">
        <v>-85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9.66</v>
      </c>
      <c r="L78" s="46">
        <v>5.79</v>
      </c>
      <c r="M78" s="74">
        <v>0</v>
      </c>
      <c r="N78" s="73">
        <v>-65</v>
      </c>
      <c r="O78" s="46">
        <v>-73</v>
      </c>
      <c r="P78" s="46">
        <v>-90</v>
      </c>
      <c r="Q78" s="46">
        <v>0</v>
      </c>
      <c r="R78" s="46">
        <v>0</v>
      </c>
      <c r="S78" s="74">
        <v>0</v>
      </c>
      <c r="U78" s="73">
        <v>-229.7</v>
      </c>
      <c r="V78" s="74">
        <v>15.45</v>
      </c>
      <c r="W78">
        <v>-65</v>
      </c>
      <c r="X78">
        <v>-73</v>
      </c>
      <c r="Y78">
        <v>-1.7</v>
      </c>
      <c r="Z78">
        <v>5.79</v>
      </c>
      <c r="AA78">
        <v>9.66</v>
      </c>
      <c r="AB78">
        <v>0</v>
      </c>
      <c r="AC78">
        <v>-90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9.66</v>
      </c>
      <c r="L79" s="46">
        <v>5.79</v>
      </c>
      <c r="M79" s="74">
        <v>0</v>
      </c>
      <c r="N79" s="73">
        <v>-36</v>
      </c>
      <c r="O79" s="46">
        <v>-83</v>
      </c>
      <c r="P79" s="46">
        <v>-90</v>
      </c>
      <c r="Q79" s="46">
        <v>0</v>
      </c>
      <c r="R79" s="46">
        <v>0</v>
      </c>
      <c r="S79" s="74">
        <v>0</v>
      </c>
      <c r="U79" s="73">
        <v>-211</v>
      </c>
      <c r="V79" s="74">
        <v>15.45</v>
      </c>
      <c r="W79">
        <v>-36</v>
      </c>
      <c r="X79">
        <v>-83</v>
      </c>
      <c r="Y79">
        <v>-2</v>
      </c>
      <c r="Z79">
        <v>5.79</v>
      </c>
      <c r="AA79">
        <v>9.66</v>
      </c>
      <c r="AB79">
        <v>0</v>
      </c>
      <c r="AC79">
        <v>-90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9.66</v>
      </c>
      <c r="L80" s="46">
        <v>5.79</v>
      </c>
      <c r="M80" s="74">
        <v>0</v>
      </c>
      <c r="N80" s="73">
        <v>-22</v>
      </c>
      <c r="O80" s="46">
        <v>-86</v>
      </c>
      <c r="P80" s="46">
        <v>-90</v>
      </c>
      <c r="Q80" s="46">
        <v>0</v>
      </c>
      <c r="R80" s="46">
        <v>0</v>
      </c>
      <c r="S80" s="74">
        <v>0</v>
      </c>
      <c r="U80" s="73">
        <v>-200</v>
      </c>
      <c r="V80" s="74">
        <v>15.45</v>
      </c>
      <c r="W80">
        <v>-22</v>
      </c>
      <c r="X80">
        <v>-86</v>
      </c>
      <c r="Y80">
        <v>-2</v>
      </c>
      <c r="Z80">
        <v>5.79</v>
      </c>
      <c r="AA80">
        <v>9.66</v>
      </c>
      <c r="AB80">
        <v>0</v>
      </c>
      <c r="AC80">
        <v>-90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9.66</v>
      </c>
      <c r="L81" s="46">
        <v>3.86</v>
      </c>
      <c r="M81" s="74">
        <v>0</v>
      </c>
      <c r="N81" s="73">
        <v>-24</v>
      </c>
      <c r="O81" s="46">
        <v>-100</v>
      </c>
      <c r="P81" s="46">
        <v>-80</v>
      </c>
      <c r="Q81" s="46">
        <v>0</v>
      </c>
      <c r="R81" s="46">
        <v>0</v>
      </c>
      <c r="S81" s="74">
        <v>0</v>
      </c>
      <c r="U81" s="73">
        <v>-206</v>
      </c>
      <c r="V81" s="74">
        <v>13.52</v>
      </c>
      <c r="W81">
        <v>-24</v>
      </c>
      <c r="X81">
        <v>-100</v>
      </c>
      <c r="Y81">
        <v>-2</v>
      </c>
      <c r="Z81">
        <v>3.86</v>
      </c>
      <c r="AA81">
        <v>9.66</v>
      </c>
      <c r="AB81">
        <v>0</v>
      </c>
      <c r="AC81">
        <v>-80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9.66</v>
      </c>
      <c r="L82" s="46">
        <v>3.86</v>
      </c>
      <c r="M82" s="74">
        <v>0</v>
      </c>
      <c r="N82" s="73">
        <v>-44</v>
      </c>
      <c r="O82" s="46">
        <v>-101</v>
      </c>
      <c r="P82" s="46">
        <v>-90</v>
      </c>
      <c r="Q82" s="46">
        <v>0</v>
      </c>
      <c r="R82" s="46">
        <v>0</v>
      </c>
      <c r="S82" s="74">
        <v>0</v>
      </c>
      <c r="U82" s="73">
        <v>-237</v>
      </c>
      <c r="V82" s="74">
        <v>13.52</v>
      </c>
      <c r="W82">
        <v>-44</v>
      </c>
      <c r="X82">
        <v>-101</v>
      </c>
      <c r="Y82">
        <v>-2</v>
      </c>
      <c r="Z82">
        <v>3.86</v>
      </c>
      <c r="AA82">
        <v>9.66</v>
      </c>
      <c r="AB82">
        <v>0</v>
      </c>
      <c r="AC82">
        <v>-90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9.65</v>
      </c>
      <c r="L83" s="46">
        <v>2.9</v>
      </c>
      <c r="M83" s="74">
        <v>0.1</v>
      </c>
      <c r="N83" s="73">
        <v>-84</v>
      </c>
      <c r="O83" s="46">
        <v>-106</v>
      </c>
      <c r="P83" s="46">
        <v>-120</v>
      </c>
      <c r="Q83" s="46">
        <v>0</v>
      </c>
      <c r="R83" s="46">
        <v>0</v>
      </c>
      <c r="S83" s="74">
        <v>0</v>
      </c>
      <c r="U83" s="73">
        <v>-312</v>
      </c>
      <c r="V83" s="74">
        <v>12.65</v>
      </c>
      <c r="W83">
        <v>-84</v>
      </c>
      <c r="X83">
        <v>-106</v>
      </c>
      <c r="Y83">
        <v>-2</v>
      </c>
      <c r="Z83">
        <v>2.9</v>
      </c>
      <c r="AA83">
        <v>9.65</v>
      </c>
      <c r="AB83">
        <v>0.1</v>
      </c>
      <c r="AC83">
        <v>-120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9.65</v>
      </c>
      <c r="L84" s="46">
        <v>2.9</v>
      </c>
      <c r="M84" s="74">
        <v>0.1</v>
      </c>
      <c r="N84" s="73">
        <v>-61</v>
      </c>
      <c r="O84" s="46">
        <v>-104</v>
      </c>
      <c r="P84" s="46">
        <v>-105</v>
      </c>
      <c r="Q84" s="46">
        <v>0</v>
      </c>
      <c r="R84" s="46">
        <v>0</v>
      </c>
      <c r="S84" s="74">
        <v>0</v>
      </c>
      <c r="U84" s="73">
        <v>-272</v>
      </c>
      <c r="V84" s="74">
        <v>12.65</v>
      </c>
      <c r="W84">
        <v>-61</v>
      </c>
      <c r="X84">
        <v>-104</v>
      </c>
      <c r="Y84">
        <v>-2</v>
      </c>
      <c r="Z84">
        <v>2.9</v>
      </c>
      <c r="AA84">
        <v>9.65</v>
      </c>
      <c r="AB84">
        <v>0.1</v>
      </c>
      <c r="AC84">
        <v>-105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9.65</v>
      </c>
      <c r="L85" s="46">
        <v>2.9</v>
      </c>
      <c r="M85" s="74">
        <v>0.1</v>
      </c>
      <c r="N85" s="73">
        <v>0</v>
      </c>
      <c r="O85" s="46">
        <v>-78</v>
      </c>
      <c r="P85" s="46">
        <v>-100</v>
      </c>
      <c r="Q85" s="46">
        <v>0</v>
      </c>
      <c r="R85" s="46">
        <v>0</v>
      </c>
      <c r="S85" s="74">
        <v>0</v>
      </c>
      <c r="U85" s="73">
        <v>-180</v>
      </c>
      <c r="V85" s="74">
        <v>12.65</v>
      </c>
      <c r="W85">
        <v>0</v>
      </c>
      <c r="X85">
        <v>-78</v>
      </c>
      <c r="Y85">
        <v>-2</v>
      </c>
      <c r="Z85">
        <v>2.9</v>
      </c>
      <c r="AA85">
        <v>9.65</v>
      </c>
      <c r="AB85">
        <v>0.1</v>
      </c>
      <c r="AC85">
        <v>-100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9.65</v>
      </c>
      <c r="L86" s="46">
        <v>2.9</v>
      </c>
      <c r="M86" s="74">
        <v>0.1</v>
      </c>
      <c r="N86" s="73">
        <v>-8</v>
      </c>
      <c r="O86" s="46">
        <v>-72</v>
      </c>
      <c r="P86" s="46">
        <v>-100</v>
      </c>
      <c r="Q86" s="46">
        <v>0</v>
      </c>
      <c r="R86" s="46">
        <v>0</v>
      </c>
      <c r="S86" s="74">
        <v>0</v>
      </c>
      <c r="U86" s="73">
        <v>-182</v>
      </c>
      <c r="V86" s="74">
        <v>12.65</v>
      </c>
      <c r="W86">
        <v>-8</v>
      </c>
      <c r="X86">
        <v>-72</v>
      </c>
      <c r="Y86">
        <v>-2</v>
      </c>
      <c r="Z86">
        <v>2.9</v>
      </c>
      <c r="AA86">
        <v>9.65</v>
      </c>
      <c r="AB86">
        <v>0.1</v>
      </c>
      <c r="AC86">
        <v>-100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9.65</v>
      </c>
      <c r="L87" s="46">
        <v>2.9</v>
      </c>
      <c r="M87" s="74">
        <v>0</v>
      </c>
      <c r="N87" s="73">
        <v>-36</v>
      </c>
      <c r="O87" s="46">
        <v>-74</v>
      </c>
      <c r="P87" s="46">
        <v>-70</v>
      </c>
      <c r="Q87" s="46">
        <v>0</v>
      </c>
      <c r="R87" s="46">
        <v>0</v>
      </c>
      <c r="S87" s="74">
        <v>0</v>
      </c>
      <c r="U87" s="73">
        <v>-180</v>
      </c>
      <c r="V87" s="74">
        <v>12.55</v>
      </c>
      <c r="W87">
        <v>-36</v>
      </c>
      <c r="X87">
        <v>-74</v>
      </c>
      <c r="Y87">
        <v>0</v>
      </c>
      <c r="Z87">
        <v>2.9</v>
      </c>
      <c r="AA87">
        <v>9.65</v>
      </c>
      <c r="AB87">
        <v>0</v>
      </c>
      <c r="AC87">
        <v>-70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9.65</v>
      </c>
      <c r="L88" s="46">
        <v>2.9</v>
      </c>
      <c r="M88" s="74">
        <v>0</v>
      </c>
      <c r="N88" s="73">
        <v>-20</v>
      </c>
      <c r="O88" s="46">
        <v>-99</v>
      </c>
      <c r="P88" s="46">
        <v>-85</v>
      </c>
      <c r="Q88" s="46">
        <v>0</v>
      </c>
      <c r="R88" s="46">
        <v>0</v>
      </c>
      <c r="S88" s="74">
        <v>0</v>
      </c>
      <c r="U88" s="73">
        <v>-204</v>
      </c>
      <c r="V88" s="74">
        <v>12.55</v>
      </c>
      <c r="W88">
        <v>-20</v>
      </c>
      <c r="X88">
        <v>-99</v>
      </c>
      <c r="Y88">
        <v>0</v>
      </c>
      <c r="Z88">
        <v>2.9</v>
      </c>
      <c r="AA88">
        <v>9.65</v>
      </c>
      <c r="AB88">
        <v>0</v>
      </c>
      <c r="AC88">
        <v>-85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17.38</v>
      </c>
      <c r="L89" s="46">
        <v>2.9</v>
      </c>
      <c r="M89" s="74">
        <v>0.1</v>
      </c>
      <c r="N89" s="73">
        <v>-22</v>
      </c>
      <c r="O89" s="46">
        <v>-108</v>
      </c>
      <c r="P89" s="46">
        <v>0</v>
      </c>
      <c r="Q89" s="46">
        <v>0</v>
      </c>
      <c r="R89" s="46">
        <v>0</v>
      </c>
      <c r="S89" s="74">
        <v>0</v>
      </c>
      <c r="U89" s="73">
        <v>-130</v>
      </c>
      <c r="V89" s="74">
        <v>20.38</v>
      </c>
      <c r="W89">
        <v>-22</v>
      </c>
      <c r="X89">
        <v>-108</v>
      </c>
      <c r="Y89">
        <v>0</v>
      </c>
      <c r="Z89">
        <v>2.9</v>
      </c>
      <c r="AA89">
        <v>17.38</v>
      </c>
      <c r="AB89">
        <v>0.1</v>
      </c>
      <c r="AC89">
        <v>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18.350000000000001</v>
      </c>
      <c r="L90" s="46">
        <v>2.9</v>
      </c>
      <c r="M90" s="74">
        <v>0</v>
      </c>
      <c r="N90" s="73">
        <v>-26</v>
      </c>
      <c r="O90" s="46">
        <v>-101</v>
      </c>
      <c r="P90" s="46">
        <v>-10</v>
      </c>
      <c r="Q90" s="46">
        <v>0</v>
      </c>
      <c r="R90" s="46">
        <v>0</v>
      </c>
      <c r="S90" s="74">
        <v>0</v>
      </c>
      <c r="U90" s="73">
        <v>-137</v>
      </c>
      <c r="V90" s="74">
        <v>21.25</v>
      </c>
      <c r="W90">
        <v>-26</v>
      </c>
      <c r="X90">
        <v>-101</v>
      </c>
      <c r="Y90">
        <v>0</v>
      </c>
      <c r="Z90">
        <v>2.9</v>
      </c>
      <c r="AA90">
        <v>18.350000000000001</v>
      </c>
      <c r="AB90">
        <v>0</v>
      </c>
      <c r="AC90">
        <v>-10</v>
      </c>
    </row>
    <row r="91" spans="7:29">
      <c r="G91" t="s">
        <v>133</v>
      </c>
      <c r="H91" s="73">
        <v>11.59</v>
      </c>
      <c r="I91" s="46">
        <v>0</v>
      </c>
      <c r="J91" s="46">
        <v>0</v>
      </c>
      <c r="K91" s="46">
        <v>28.97</v>
      </c>
      <c r="L91" s="46">
        <v>2.41</v>
      </c>
      <c r="M91" s="74">
        <v>0.1</v>
      </c>
      <c r="N91" s="73">
        <v>0</v>
      </c>
      <c r="O91" s="46">
        <v>-59</v>
      </c>
      <c r="P91" s="46">
        <v>-80</v>
      </c>
      <c r="Q91" s="46">
        <v>0</v>
      </c>
      <c r="R91" s="46">
        <v>0</v>
      </c>
      <c r="S91" s="74">
        <v>0</v>
      </c>
      <c r="U91" s="73">
        <v>-139</v>
      </c>
      <c r="V91" s="74">
        <v>43.07</v>
      </c>
      <c r="W91">
        <v>11.59</v>
      </c>
      <c r="X91">
        <v>-59</v>
      </c>
      <c r="Y91">
        <v>0</v>
      </c>
      <c r="Z91">
        <v>2.41</v>
      </c>
      <c r="AA91">
        <v>28.97</v>
      </c>
      <c r="AB91">
        <v>0.1</v>
      </c>
      <c r="AC91">
        <v>-80</v>
      </c>
    </row>
    <row r="92" spans="7:29">
      <c r="G92" t="s">
        <v>134</v>
      </c>
      <c r="H92" s="73">
        <v>36.409999999999997</v>
      </c>
      <c r="I92" s="46">
        <v>0</v>
      </c>
      <c r="J92" s="46">
        <v>0</v>
      </c>
      <c r="K92" s="46">
        <v>26.64</v>
      </c>
      <c r="L92" s="46">
        <v>1.78</v>
      </c>
      <c r="M92" s="74">
        <v>0.09</v>
      </c>
      <c r="N92" s="73">
        <v>0</v>
      </c>
      <c r="O92" s="46">
        <v>-47</v>
      </c>
      <c r="P92" s="46">
        <v>-120</v>
      </c>
      <c r="Q92" s="46">
        <v>0</v>
      </c>
      <c r="R92" s="46">
        <v>0</v>
      </c>
      <c r="S92" s="74">
        <v>0</v>
      </c>
      <c r="U92" s="73">
        <v>-167</v>
      </c>
      <c r="V92" s="74">
        <v>64.92</v>
      </c>
      <c r="W92">
        <v>36.409999999999997</v>
      </c>
      <c r="X92">
        <v>-47</v>
      </c>
      <c r="Y92">
        <v>0</v>
      </c>
      <c r="Z92">
        <v>1.78</v>
      </c>
      <c r="AA92">
        <v>26.64</v>
      </c>
      <c r="AB92">
        <v>0.09</v>
      </c>
      <c r="AC92">
        <v>-120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22.66</v>
      </c>
      <c r="L93" s="46">
        <v>4.53</v>
      </c>
      <c r="M93" s="74">
        <v>1.88</v>
      </c>
      <c r="N93" s="73">
        <v>-24</v>
      </c>
      <c r="O93" s="46">
        <v>-119</v>
      </c>
      <c r="P93" s="46">
        <v>-135</v>
      </c>
      <c r="Q93" s="46">
        <v>0</v>
      </c>
      <c r="R93" s="46">
        <v>0</v>
      </c>
      <c r="S93" s="74">
        <v>0</v>
      </c>
      <c r="U93" s="73">
        <v>-278.10000000000002</v>
      </c>
      <c r="V93" s="74">
        <v>29.07</v>
      </c>
      <c r="W93">
        <v>-24</v>
      </c>
      <c r="X93">
        <v>-119</v>
      </c>
      <c r="Y93">
        <v>-0.1</v>
      </c>
      <c r="Z93">
        <v>4.53</v>
      </c>
      <c r="AA93">
        <v>22.66</v>
      </c>
      <c r="AB93">
        <v>1.88</v>
      </c>
      <c r="AC93">
        <v>-135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20.68</v>
      </c>
      <c r="L94" s="46">
        <v>3.8</v>
      </c>
      <c r="M94" s="74">
        <v>1.03</v>
      </c>
      <c r="N94" s="73">
        <v>-34</v>
      </c>
      <c r="O94" s="46">
        <v>-107</v>
      </c>
      <c r="P94" s="46">
        <v>-130</v>
      </c>
      <c r="Q94" s="46">
        <v>0</v>
      </c>
      <c r="R94" s="46">
        <v>0</v>
      </c>
      <c r="S94" s="74">
        <v>0</v>
      </c>
      <c r="U94" s="73">
        <v>-271.10000000000002</v>
      </c>
      <c r="V94" s="74">
        <v>25.51</v>
      </c>
      <c r="W94">
        <v>-34</v>
      </c>
      <c r="X94">
        <v>-107</v>
      </c>
      <c r="Y94">
        <v>-0.1</v>
      </c>
      <c r="Z94">
        <v>3.8</v>
      </c>
      <c r="AA94">
        <v>20.68</v>
      </c>
      <c r="AB94">
        <v>1.03</v>
      </c>
      <c r="AC94">
        <v>-130</v>
      </c>
    </row>
    <row r="95" spans="7:29">
      <c r="G95" t="s">
        <v>137</v>
      </c>
      <c r="H95" s="73">
        <v>15.48</v>
      </c>
      <c r="I95" s="46">
        <v>0</v>
      </c>
      <c r="J95" s="46">
        <v>0</v>
      </c>
      <c r="K95" s="46">
        <v>18.579999999999998</v>
      </c>
      <c r="L95" s="46">
        <v>3.28</v>
      </c>
      <c r="M95" s="74">
        <v>1.55</v>
      </c>
      <c r="N95" s="73">
        <v>0</v>
      </c>
      <c r="O95" s="46">
        <v>-113</v>
      </c>
      <c r="P95" s="46">
        <v>-122</v>
      </c>
      <c r="Q95" s="46">
        <v>0</v>
      </c>
      <c r="R95" s="46">
        <v>0</v>
      </c>
      <c r="S95" s="74">
        <v>0</v>
      </c>
      <c r="U95" s="73">
        <v>-235.1</v>
      </c>
      <c r="V95" s="74">
        <v>38.89</v>
      </c>
      <c r="W95">
        <v>15.48</v>
      </c>
      <c r="X95">
        <v>-113</v>
      </c>
      <c r="Y95">
        <v>-0.1</v>
      </c>
      <c r="Z95">
        <v>3.28</v>
      </c>
      <c r="AA95">
        <v>18.579999999999998</v>
      </c>
      <c r="AB95">
        <v>1.55</v>
      </c>
      <c r="AC95">
        <v>-122</v>
      </c>
    </row>
    <row r="96" spans="7:29">
      <c r="G96" t="s">
        <v>138</v>
      </c>
      <c r="H96" s="73">
        <v>12.63</v>
      </c>
      <c r="I96" s="46">
        <v>0</v>
      </c>
      <c r="J96" s="46">
        <v>0</v>
      </c>
      <c r="K96" s="46">
        <v>18.05</v>
      </c>
      <c r="L96" s="46">
        <v>3</v>
      </c>
      <c r="M96" s="74">
        <v>1.86</v>
      </c>
      <c r="N96" s="73">
        <v>0</v>
      </c>
      <c r="O96" s="46">
        <v>-100</v>
      </c>
      <c r="P96" s="46">
        <v>-121</v>
      </c>
      <c r="Q96" s="46">
        <v>0</v>
      </c>
      <c r="R96" s="46">
        <v>0</v>
      </c>
      <c r="S96" s="74">
        <v>0</v>
      </c>
      <c r="U96" s="73">
        <v>-221.1</v>
      </c>
      <c r="V96" s="74">
        <v>35.54</v>
      </c>
      <c r="W96">
        <v>12.63</v>
      </c>
      <c r="X96">
        <v>-100</v>
      </c>
      <c r="Y96">
        <v>-0.1</v>
      </c>
      <c r="Z96">
        <v>3</v>
      </c>
      <c r="AA96">
        <v>18.05</v>
      </c>
      <c r="AB96">
        <v>1.86</v>
      </c>
      <c r="AC96">
        <v>-121</v>
      </c>
    </row>
    <row r="97" spans="1:83">
      <c r="G97" t="s">
        <v>139</v>
      </c>
      <c r="H97" s="73">
        <v>24.22</v>
      </c>
      <c r="I97" s="46">
        <v>0</v>
      </c>
      <c r="J97" s="46">
        <v>0</v>
      </c>
      <c r="K97" s="46">
        <v>13.85</v>
      </c>
      <c r="L97" s="46">
        <v>3.12</v>
      </c>
      <c r="M97" s="74">
        <v>0.9</v>
      </c>
      <c r="N97" s="73">
        <v>0</v>
      </c>
      <c r="O97" s="46">
        <v>-94</v>
      </c>
      <c r="P97" s="46">
        <v>-118</v>
      </c>
      <c r="Q97" s="46">
        <v>0</v>
      </c>
      <c r="R97" s="46">
        <v>0</v>
      </c>
      <c r="S97" s="74">
        <v>0</v>
      </c>
      <c r="U97" s="73">
        <v>-212.1</v>
      </c>
      <c r="V97" s="74">
        <v>42.09</v>
      </c>
      <c r="W97">
        <v>24.22</v>
      </c>
      <c r="X97">
        <v>-94</v>
      </c>
      <c r="Y97">
        <v>-0.1</v>
      </c>
      <c r="Z97">
        <v>3.12</v>
      </c>
      <c r="AA97">
        <v>13.85</v>
      </c>
      <c r="AB97">
        <v>0.9</v>
      </c>
      <c r="AC97">
        <v>-118</v>
      </c>
    </row>
    <row r="98" spans="1:83">
      <c r="G98" t="s">
        <v>140</v>
      </c>
      <c r="H98" s="73">
        <v>29.24</v>
      </c>
      <c r="I98" s="46">
        <v>0</v>
      </c>
      <c r="J98" s="46">
        <v>0</v>
      </c>
      <c r="K98" s="46">
        <v>11.24</v>
      </c>
      <c r="L98" s="46">
        <v>3.3</v>
      </c>
      <c r="M98" s="74">
        <v>0</v>
      </c>
      <c r="N98" s="73">
        <v>0</v>
      </c>
      <c r="O98" s="46">
        <v>-97</v>
      </c>
      <c r="P98" s="46">
        <v>-116</v>
      </c>
      <c r="Q98" s="46">
        <v>0</v>
      </c>
      <c r="R98" s="46">
        <v>0</v>
      </c>
      <c r="S98" s="74">
        <v>0</v>
      </c>
      <c r="U98" s="73">
        <v>-213.1</v>
      </c>
      <c r="V98" s="74">
        <v>43.78</v>
      </c>
      <c r="W98">
        <v>29.24</v>
      </c>
      <c r="X98">
        <v>-97</v>
      </c>
      <c r="Y98">
        <v>-0.1</v>
      </c>
      <c r="Z98">
        <v>3.3</v>
      </c>
      <c r="AA98">
        <v>11.24</v>
      </c>
      <c r="AB98">
        <v>0</v>
      </c>
      <c r="AC98">
        <v>-116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0.15071000000000001</v>
      </c>
      <c r="I99" s="69">
        <f t="shared" ref="I99:BQ99" si="1">SUM(I3:I98)/4000</f>
        <v>0</v>
      </c>
      <c r="J99" s="69">
        <f t="shared" si="1"/>
        <v>0.15426500000000004</v>
      </c>
      <c r="K99" s="69">
        <f t="shared" si="1"/>
        <v>0.12634999999999999</v>
      </c>
      <c r="L99" s="69">
        <f t="shared" si="1"/>
        <v>3.5912500000000021E-2</v>
      </c>
      <c r="M99" s="69">
        <f t="shared" si="1"/>
        <v>2.3774999999999998E-3</v>
      </c>
      <c r="N99" s="68">
        <f t="shared" si="1"/>
        <v>-0.77625</v>
      </c>
      <c r="O99" s="69">
        <f t="shared" si="1"/>
        <v>-1.7410000000000001</v>
      </c>
      <c r="P99" s="69">
        <f t="shared" si="1"/>
        <v>-1.4722500000000001</v>
      </c>
      <c r="Q99" s="69">
        <f t="shared" si="1"/>
        <v>0</v>
      </c>
      <c r="R99" s="69">
        <f t="shared" si="1"/>
        <v>-2.6275E-2</v>
      </c>
      <c r="S99" s="70">
        <f t="shared" si="1"/>
        <v>0</v>
      </c>
      <c r="U99" s="68">
        <f t="shared" si="1"/>
        <v>-4.0504250000000024</v>
      </c>
      <c r="V99" s="70">
        <f t="shared" si="1"/>
        <v>0.46961000000000008</v>
      </c>
      <c r="W99">
        <f t="shared" si="1"/>
        <v>-0.6255400000000001</v>
      </c>
      <c r="X99">
        <f t="shared" si="1"/>
        <v>-1.7410000000000001</v>
      </c>
      <c r="Y99">
        <f t="shared" si="1"/>
        <v>-3.4650000000000007E-2</v>
      </c>
      <c r="Z99">
        <f t="shared" si="1"/>
        <v>9.6375000000000089E-3</v>
      </c>
      <c r="AA99">
        <f t="shared" si="1"/>
        <v>0.12634999999999999</v>
      </c>
      <c r="AB99">
        <f t="shared" si="1"/>
        <v>2.3774999999999998E-3</v>
      </c>
      <c r="AC99">
        <f t="shared" si="1"/>
        <v>-1.3179850000000002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0"/>
      <c r="F1" s="140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559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559</v>
      </c>
      <c r="U3" s="73">
        <v>-2.5</v>
      </c>
      <c r="V3" s="74">
        <v>0</v>
      </c>
      <c r="W3">
        <v>-2.5</v>
      </c>
      <c r="X3">
        <v>0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-2.5</v>
      </c>
      <c r="V4" s="74">
        <v>0</v>
      </c>
      <c r="W4">
        <v>-2.5</v>
      </c>
      <c r="X4">
        <v>0</v>
      </c>
    </row>
    <row r="5" spans="1:24">
      <c r="B5" t="s">
        <v>379</v>
      </c>
      <c r="D5" t="s">
        <v>439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-2.5</v>
      </c>
      <c r="V5" s="74">
        <v>0</v>
      </c>
      <c r="W5">
        <v>-2.5</v>
      </c>
      <c r="X5">
        <v>0</v>
      </c>
    </row>
    <row r="6" spans="1:24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-2.5</v>
      </c>
      <c r="V6" s="74">
        <v>0</v>
      </c>
      <c r="W6">
        <v>-2.5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-2.5</v>
      </c>
      <c r="V7" s="74">
        <v>0</v>
      </c>
      <c r="W7">
        <v>-2.5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-2.5</v>
      </c>
      <c r="V8" s="74">
        <v>0</v>
      </c>
      <c r="W8">
        <v>-2.5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-2.5</v>
      </c>
      <c r="V9" s="74">
        <v>0</v>
      </c>
      <c r="W9">
        <v>-2.5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-2.5</v>
      </c>
      <c r="V10" s="74">
        <v>0</v>
      </c>
      <c r="W10">
        <v>-2.5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-2.5</v>
      </c>
      <c r="V11" s="74">
        <v>0</v>
      </c>
      <c r="W11">
        <v>-2.5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-2.5</v>
      </c>
      <c r="V12" s="74">
        <v>0</v>
      </c>
      <c r="W12">
        <v>-2.5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-2.5</v>
      </c>
      <c r="V13" s="74">
        <v>0</v>
      </c>
      <c r="W13">
        <v>-2.5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-2.5</v>
      </c>
      <c r="V14" s="74">
        <v>0</v>
      </c>
      <c r="W14">
        <v>-2.5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</v>
      </c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1.57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1.57</v>
      </c>
      <c r="W18">
        <v>0</v>
      </c>
      <c r="X18">
        <v>1.57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1.01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1.01</v>
      </c>
      <c r="W19">
        <v>0</v>
      </c>
      <c r="X19">
        <v>1.01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1.8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1.8</v>
      </c>
      <c r="W20">
        <v>0</v>
      </c>
      <c r="X20">
        <v>1.8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1.53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1.53</v>
      </c>
      <c r="W21">
        <v>0</v>
      </c>
      <c r="X21">
        <v>1.53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1.46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0</v>
      </c>
      <c r="V22" s="74">
        <v>1.46</v>
      </c>
      <c r="W22">
        <v>0</v>
      </c>
      <c r="X22">
        <v>1.46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1.5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</v>
      </c>
      <c r="V23" s="74">
        <v>1.5</v>
      </c>
      <c r="W23">
        <v>0</v>
      </c>
      <c r="X23">
        <v>1.5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0.92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0</v>
      </c>
      <c r="V24" s="74">
        <v>0.92</v>
      </c>
      <c r="W24">
        <v>0</v>
      </c>
      <c r="X24">
        <v>0.92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0.63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0</v>
      </c>
      <c r="V25" s="74">
        <v>0.63</v>
      </c>
      <c r="W25">
        <v>0</v>
      </c>
      <c r="X25">
        <v>0.63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1.1000000000000001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0</v>
      </c>
      <c r="V26" s="74">
        <v>1.1000000000000001</v>
      </c>
      <c r="W26">
        <v>0</v>
      </c>
      <c r="X26">
        <v>1.1000000000000001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0</v>
      </c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1.76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1.76</v>
      </c>
      <c r="W29">
        <v>0</v>
      </c>
      <c r="X29">
        <v>1.76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2.41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2.41</v>
      </c>
      <c r="W30">
        <v>0</v>
      </c>
      <c r="X30">
        <v>2.41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0</v>
      </c>
      <c r="W34">
        <v>0</v>
      </c>
      <c r="X34">
        <v>0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0.9</v>
      </c>
      <c r="W35">
        <v>0</v>
      </c>
      <c r="X35">
        <v>0.9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1.94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1.94</v>
      </c>
      <c r="W36">
        <v>0</v>
      </c>
      <c r="X36">
        <v>1.94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3.54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3.54</v>
      </c>
      <c r="W37">
        <v>0</v>
      </c>
      <c r="X37">
        <v>3.54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4.83</v>
      </c>
      <c r="W38">
        <v>0</v>
      </c>
      <c r="X38">
        <v>4.83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3.48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3.48</v>
      </c>
      <c r="W39">
        <v>0</v>
      </c>
      <c r="X39">
        <v>3.48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2.99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2.99</v>
      </c>
      <c r="W40">
        <v>0</v>
      </c>
      <c r="X40">
        <v>2.99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2.3199999999999998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2.3199999999999998</v>
      </c>
      <c r="W41">
        <v>0</v>
      </c>
      <c r="X41">
        <v>2.3199999999999998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2.2200000000000002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2.2200000000000002</v>
      </c>
      <c r="W42">
        <v>0</v>
      </c>
      <c r="X42">
        <v>2.2200000000000002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1.93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1.93</v>
      </c>
      <c r="W43">
        <v>0</v>
      </c>
      <c r="X43">
        <v>1.93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0.28999999999999998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0.28999999999999998</v>
      </c>
      <c r="W45">
        <v>0</v>
      </c>
      <c r="X45">
        <v>0.28999999999999998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5.6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5.6</v>
      </c>
      <c r="W51">
        <v>0</v>
      </c>
      <c r="X51">
        <v>5.6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7.34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7.34</v>
      </c>
      <c r="W52">
        <v>0</v>
      </c>
      <c r="X52">
        <v>7.34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8.4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8.4</v>
      </c>
      <c r="W53">
        <v>0</v>
      </c>
      <c r="X53">
        <v>8.4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6.18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6.18</v>
      </c>
      <c r="W54">
        <v>0</v>
      </c>
      <c r="X54">
        <v>6.18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4.6399999999999997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4.6399999999999997</v>
      </c>
      <c r="W55">
        <v>0</v>
      </c>
      <c r="X55">
        <v>4.6399999999999997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5.99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5.99</v>
      </c>
      <c r="W56">
        <v>0</v>
      </c>
      <c r="X56">
        <v>5.99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4.3499999999999996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4.3499999999999996</v>
      </c>
      <c r="W57">
        <v>0</v>
      </c>
      <c r="X57">
        <v>4.3499999999999996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4.0599999999999996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4.0599999999999996</v>
      </c>
      <c r="W58">
        <v>0</v>
      </c>
      <c r="X58">
        <v>4.0599999999999996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5.79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5.79</v>
      </c>
      <c r="W59">
        <v>0</v>
      </c>
      <c r="X59">
        <v>5.79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7.34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7.34</v>
      </c>
      <c r="W60">
        <v>0</v>
      </c>
      <c r="X60">
        <v>7.34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5.79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5.79</v>
      </c>
      <c r="W61">
        <v>0</v>
      </c>
      <c r="X61">
        <v>5.79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3.77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3.77</v>
      </c>
      <c r="W62">
        <v>0</v>
      </c>
      <c r="X62">
        <v>3.77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1.83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1.83</v>
      </c>
      <c r="W63">
        <v>0</v>
      </c>
      <c r="X63">
        <v>1.83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3.27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3.27</v>
      </c>
      <c r="W64">
        <v>0</v>
      </c>
      <c r="X64">
        <v>3.27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5.88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5.88</v>
      </c>
      <c r="W65">
        <v>0</v>
      </c>
      <c r="X65">
        <v>5.88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2.04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2.04</v>
      </c>
      <c r="W66">
        <v>0</v>
      </c>
      <c r="X66">
        <v>2.04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2.17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2.17</v>
      </c>
      <c r="W67">
        <v>0</v>
      </c>
      <c r="X67">
        <v>2.17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2.75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2.75</v>
      </c>
      <c r="W68">
        <v>0</v>
      </c>
      <c r="X68">
        <v>2.75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6.95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6.95</v>
      </c>
      <c r="W69">
        <v>0</v>
      </c>
      <c r="X69">
        <v>6.95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5.0199999999999996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5.0199999999999996</v>
      </c>
      <c r="W70">
        <v>0</v>
      </c>
      <c r="X70">
        <v>5.0199999999999996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8.31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8.31</v>
      </c>
      <c r="W71">
        <v>0</v>
      </c>
      <c r="X71">
        <v>8.31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6.37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6.37</v>
      </c>
      <c r="W72">
        <v>0</v>
      </c>
      <c r="X72">
        <v>6.37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6.31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6.31</v>
      </c>
      <c r="W73">
        <v>0</v>
      </c>
      <c r="X73">
        <v>6.31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5.82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5.82</v>
      </c>
      <c r="W74">
        <v>0</v>
      </c>
      <c r="X74">
        <v>5.82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9.43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9.43</v>
      </c>
      <c r="W75">
        <v>0</v>
      </c>
      <c r="X75">
        <v>9.43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1.56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1.56</v>
      </c>
      <c r="W76">
        <v>0</v>
      </c>
      <c r="X76">
        <v>1.56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0.17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0.17</v>
      </c>
      <c r="W77">
        <v>0</v>
      </c>
      <c r="X77">
        <v>0.17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0.09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0.09</v>
      </c>
      <c r="W82">
        <v>0</v>
      </c>
      <c r="X82">
        <v>0.09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5.07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0</v>
      </c>
      <c r="V83" s="74">
        <v>5.07</v>
      </c>
      <c r="W83">
        <v>0</v>
      </c>
      <c r="X83">
        <v>5.07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5.46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0</v>
      </c>
      <c r="V84" s="74">
        <v>5.46</v>
      </c>
      <c r="W84">
        <v>0</v>
      </c>
      <c r="X84">
        <v>5.46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8.33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0</v>
      </c>
      <c r="V85" s="74">
        <v>8.33</v>
      </c>
      <c r="W85">
        <v>0</v>
      </c>
      <c r="X85">
        <v>8.33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7.26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7.26</v>
      </c>
      <c r="W86">
        <v>0</v>
      </c>
      <c r="X86">
        <v>7.26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-2.5</v>
      </c>
      <c r="V87" s="74">
        <v>0</v>
      </c>
      <c r="W87">
        <v>-2.5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0.19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-2.5</v>
      </c>
      <c r="V88" s="74">
        <v>0.19</v>
      </c>
      <c r="W88">
        <v>-2.5</v>
      </c>
      <c r="X88">
        <v>0.19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0.13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-2.5</v>
      </c>
      <c r="V89" s="74">
        <v>0.13</v>
      </c>
      <c r="W89">
        <v>-2.5</v>
      </c>
      <c r="X89">
        <v>0.13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-2.5</v>
      </c>
      <c r="V90" s="74">
        <v>0</v>
      </c>
      <c r="W90">
        <v>-2.5</v>
      </c>
      <c r="X90">
        <v>0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0.34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-2.5</v>
      </c>
      <c r="V91" s="74">
        <v>0.34</v>
      </c>
      <c r="W91">
        <v>-2.5</v>
      </c>
      <c r="X91">
        <v>0.34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-2.5</v>
      </c>
      <c r="V92" s="74">
        <v>0.17</v>
      </c>
      <c r="W92">
        <v>-2.5</v>
      </c>
      <c r="X92">
        <v>0.17</v>
      </c>
    </row>
    <row r="93" spans="7:24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-2.5</v>
      </c>
      <c r="V93" s="74">
        <v>0</v>
      </c>
      <c r="W93">
        <v>-2.5</v>
      </c>
      <c r="X93">
        <v>0</v>
      </c>
    </row>
    <row r="94" spans="7:24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-2.5</v>
      </c>
      <c r="V94" s="74">
        <v>0</v>
      </c>
      <c r="W94">
        <v>-2.5</v>
      </c>
      <c r="X94">
        <v>0</v>
      </c>
    </row>
    <row r="95" spans="7:24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-2.5</v>
      </c>
      <c r="V95" s="74">
        <v>0</v>
      </c>
      <c r="W95">
        <v>-2.5</v>
      </c>
      <c r="X95">
        <v>0</v>
      </c>
    </row>
    <row r="96" spans="7:24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-2.5</v>
      </c>
      <c r="V96" s="74">
        <v>0</v>
      </c>
      <c r="W96">
        <v>-2.5</v>
      </c>
      <c r="X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-2.5</v>
      </c>
      <c r="V97" s="74">
        <v>0</v>
      </c>
      <c r="W97">
        <v>-2.5</v>
      </c>
      <c r="X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-2.5</v>
      </c>
      <c r="V98" s="74">
        <v>0</v>
      </c>
      <c r="W98">
        <v>-2.5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5.1074999999999995E-2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-1.4999999999999999E-2</v>
      </c>
      <c r="V99" s="70">
        <f t="shared" si="1"/>
        <v>5.1074999999999995E-2</v>
      </c>
      <c r="W99">
        <f t="shared" si="1"/>
        <v>-1.4999999999999999E-2</v>
      </c>
      <c r="X99">
        <f t="shared" si="1"/>
        <v>5.1074999999999995E-2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7"/>
      <c r="F1" s="14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4"/>
      <c r="F1" s="194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45403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46" activePane="bottomRight" state="frozen"/>
      <selection pane="topRight" activeCell="B1" sqref="B1"/>
      <selection pane="bottomLeft" activeCell="A3" sqref="A3"/>
      <selection pane="bottomRight" activeCell="I55" sqref="I55:I96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4">
        <v>44.642265750411163</v>
      </c>
      <c r="C2" s="144">
        <v>20.461539287766577</v>
      </c>
      <c r="D2" s="144">
        <v>24.711892780613475</v>
      </c>
      <c r="E2" s="144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4">
        <v>44.642265750411163</v>
      </c>
      <c r="C3" s="144">
        <v>20.461539287766577</v>
      </c>
      <c r="D3" s="144">
        <v>24.711892780613475</v>
      </c>
      <c r="E3" s="144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44.642265750411163</v>
      </c>
      <c r="C4" s="144">
        <v>20.461539287766577</v>
      </c>
      <c r="D4" s="144">
        <v>24.711892780613475</v>
      </c>
      <c r="E4" s="144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44.617864191544058</v>
      </c>
      <c r="C5" s="144">
        <v>20.619518594798503</v>
      </c>
      <c r="D5" s="144">
        <v>24.910890485086512</v>
      </c>
      <c r="E5" s="144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4">
        <v>44.617864191544058</v>
      </c>
      <c r="C6" s="144">
        <v>20.619518594798503</v>
      </c>
      <c r="D6" s="144">
        <v>24.910890485086512</v>
      </c>
      <c r="E6" s="144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6"/>
    </row>
    <row r="7" spans="1:16">
      <c r="A7" t="s">
        <v>5</v>
      </c>
      <c r="B7" s="144">
        <v>44.617864191544058</v>
      </c>
      <c r="C7" s="144">
        <v>20.619518594798503</v>
      </c>
      <c r="D7" s="144">
        <v>24.910890485086512</v>
      </c>
      <c r="E7" s="144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6"/>
    </row>
    <row r="8" spans="1:16">
      <c r="A8" t="s">
        <v>10</v>
      </c>
      <c r="B8" s="144">
        <v>44.631053358625934</v>
      </c>
      <c r="C8" s="144">
        <v>20.493231815495115</v>
      </c>
      <c r="D8" s="144">
        <v>24.77116067433818</v>
      </c>
      <c r="E8" s="144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6"/>
    </row>
    <row r="9" spans="1:16">
      <c r="A9" t="s">
        <v>11</v>
      </c>
      <c r="B9" s="144">
        <v>44.631053358625934</v>
      </c>
      <c r="C9" s="144">
        <v>20.493231815495115</v>
      </c>
      <c r="D9" s="144">
        <v>24.77116067433818</v>
      </c>
      <c r="E9" s="144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4">
        <v>44.631053358625934</v>
      </c>
      <c r="C10" s="144">
        <v>20.493231815495115</v>
      </c>
      <c r="D10" s="144">
        <v>24.77116067433818</v>
      </c>
      <c r="E10" s="144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5">
        <v>74.381423500433769</v>
      </c>
      <c r="C11" s="155">
        <v>23.835329581757655</v>
      </c>
      <c r="D11" s="155">
        <v>1.358901436829296</v>
      </c>
      <c r="E11" s="155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2.6884030534280341</v>
      </c>
      <c r="C12" s="136">
        <v>9.7176419291314851</v>
      </c>
      <c r="D12" s="136">
        <v>86.181202565612807</v>
      </c>
      <c r="E12" s="136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68.189530594641553</v>
      </c>
      <c r="C13" s="145">
        <v>0</v>
      </c>
      <c r="D13" s="145">
        <v>29.081784366531345</v>
      </c>
      <c r="E13" s="145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44.088034908690005</v>
      </c>
      <c r="C14" s="145">
        <v>24.247297581854902</v>
      </c>
      <c r="D14" s="145">
        <v>29.293766391078446</v>
      </c>
      <c r="E14" s="145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3">
        <v>58.702430395740933</v>
      </c>
      <c r="C15" s="163">
        <v>38.788230839487312</v>
      </c>
      <c r="D15" s="145">
        <v>0</v>
      </c>
      <c r="E15" s="163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21.673398237547836</v>
      </c>
      <c r="C16" s="144">
        <v>46.156150092796587</v>
      </c>
      <c r="D16" s="144">
        <v>28.572854819350269</v>
      </c>
      <c r="E16" s="144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4">
        <v>44.054693470288179</v>
      </c>
      <c r="C17" s="154">
        <v>24.488850142085997</v>
      </c>
      <c r="D17" s="154">
        <v>29.589286516506668</v>
      </c>
      <c r="E17" s="154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4">
        <v>44.126713580297675</v>
      </c>
      <c r="C18" s="154">
        <v>23.978130743451121</v>
      </c>
      <c r="D18" s="154">
        <v>28.962220967294815</v>
      </c>
      <c r="E18" s="154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44.096124594369165</v>
      </c>
      <c r="C19" s="144">
        <v>24.26536700175723</v>
      </c>
      <c r="D19" s="144">
        <v>29.294553628828346</v>
      </c>
      <c r="E19" s="144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4">
        <v>47.619047619047613</v>
      </c>
      <c r="C20" s="144">
        <v>0</v>
      </c>
      <c r="D20" s="144">
        <v>0</v>
      </c>
      <c r="E20" s="144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4">
        <v>14.832000000000001</v>
      </c>
      <c r="C21" s="144">
        <v>54.488</v>
      </c>
      <c r="D21" s="144">
        <v>30.679999999999996</v>
      </c>
      <c r="E21" s="144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43.918017159199238</v>
      </c>
      <c r="C24" s="144">
        <v>25.401970130282809</v>
      </c>
      <c r="D24" s="144">
        <v>30.676835081029559</v>
      </c>
      <c r="E24" s="144">
        <v>0</v>
      </c>
      <c r="F24" s="144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44.602363004620777</v>
      </c>
      <c r="C28" s="144">
        <v>20.693071212949491</v>
      </c>
      <c r="D28" s="144">
        <v>24.995469953031126</v>
      </c>
      <c r="E28" s="144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44.534092344034633</v>
      </c>
      <c r="C29" s="144">
        <v>21.190619252273859</v>
      </c>
      <c r="D29" s="144">
        <v>25.600417259936297</v>
      </c>
      <c r="E29" s="144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44.51514215980805</v>
      </c>
      <c r="C30" s="145">
        <v>21.318547390400113</v>
      </c>
      <c r="D30" s="145">
        <v>25.753821929446097</v>
      </c>
      <c r="E30" s="145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44.529190959560026</v>
      </c>
      <c r="C31" s="145">
        <v>21.220943293394033</v>
      </c>
      <c r="D31" s="145">
        <v>25.629221479840108</v>
      </c>
      <c r="E31" s="145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66.18026890254886</v>
      </c>
      <c r="C32" s="144">
        <v>0</v>
      </c>
      <c r="D32" s="144">
        <v>26.240159831632724</v>
      </c>
      <c r="E32" s="144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4">
        <v>65.268484237970696</v>
      </c>
      <c r="C33" s="154">
        <v>0</v>
      </c>
      <c r="D33" s="154">
        <v>24.952117582813489</v>
      </c>
      <c r="E33" s="154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4">
        <v>44.475208778667415</v>
      </c>
      <c r="C34" s="154">
        <v>21.586286004738682</v>
      </c>
      <c r="D34" s="154">
        <v>26.073333066503601</v>
      </c>
      <c r="E34" s="154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4">
        <v>44.532659365262674</v>
      </c>
      <c r="C35" s="154">
        <v>21.189620559634072</v>
      </c>
      <c r="D35" s="154">
        <v>25.600574669325908</v>
      </c>
      <c r="E35" s="154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4">
        <v>0</v>
      </c>
      <c r="C36" s="154">
        <v>0</v>
      </c>
      <c r="D36" s="154">
        <v>0</v>
      </c>
      <c r="E36" s="154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54">
        <v>43.924349881796701</v>
      </c>
      <c r="C37" s="154">
        <v>25.397951142631996</v>
      </c>
      <c r="D37" s="154">
        <v>30.677698975571317</v>
      </c>
      <c r="E37" s="154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4">
        <v>74.604130808950075</v>
      </c>
      <c r="C38" s="154">
        <v>25.395869191049918</v>
      </c>
      <c r="D38" s="154">
        <v>0</v>
      </c>
      <c r="E38" s="154">
        <v>0</v>
      </c>
      <c r="F38" s="154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6">
        <v>44.506198926166299</v>
      </c>
      <c r="C39" s="136">
        <v>21.352712633225856</v>
      </c>
      <c r="D39" s="136">
        <v>25.792260682189529</v>
      </c>
      <c r="E39" s="136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7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44.504336769975126</v>
      </c>
      <c r="C45" s="144">
        <v>21.383687944593905</v>
      </c>
      <c r="D45" s="144">
        <v>25.826889127111226</v>
      </c>
      <c r="E45" s="144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44.642265750411163</v>
      </c>
      <c r="C48" s="136">
        <v>20.461539287766577</v>
      </c>
      <c r="D48" s="136">
        <v>24.711892780613475</v>
      </c>
      <c r="E48" s="136">
        <v>10.184302181208782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44.617864191544058</v>
      </c>
      <c r="C49" s="136">
        <v>20.619518594798503</v>
      </c>
      <c r="D49" s="136">
        <v>24.910890485086512</v>
      </c>
      <c r="E49" s="136">
        <v>9.851726728570938</v>
      </c>
      <c r="F49" s="136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6">
        <v>44.631053358625934</v>
      </c>
      <c r="C50" s="136">
        <v>20.493231815495115</v>
      </c>
      <c r="D50" s="136">
        <v>24.77116067433818</v>
      </c>
      <c r="E50" s="136">
        <v>10.101103407266256</v>
      </c>
      <c r="F50" s="136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5">
        <v>47.619047619047613</v>
      </c>
      <c r="C51" s="145">
        <v>0</v>
      </c>
      <c r="D51" s="145">
        <v>0</v>
      </c>
      <c r="E51" s="145">
        <v>52.380952380952372</v>
      </c>
      <c r="F51" s="145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5">
        <v>47.61904761904762</v>
      </c>
      <c r="C52" s="145">
        <v>0</v>
      </c>
      <c r="D52" s="145">
        <v>0</v>
      </c>
      <c r="E52" s="145">
        <v>52.380952380952387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5">
        <v>47.61904761904762</v>
      </c>
      <c r="C53" s="145">
        <v>0</v>
      </c>
      <c r="D53" s="145">
        <v>0</v>
      </c>
      <c r="E53" s="145">
        <v>52.380952380952387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5">
        <v>47.619047619047613</v>
      </c>
      <c r="C54" s="145">
        <v>0</v>
      </c>
      <c r="D54" s="145">
        <v>0</v>
      </c>
      <c r="E54" s="145">
        <v>52.380952380952387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4">
        <v>0</v>
      </c>
      <c r="C56" s="154">
        <v>0</v>
      </c>
      <c r="D56" s="154">
        <v>0</v>
      </c>
      <c r="E56" s="154">
        <v>100</v>
      </c>
      <c r="F56" s="154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4">
        <v>0</v>
      </c>
      <c r="C57" s="154">
        <v>0</v>
      </c>
      <c r="D57" s="154">
        <v>0</v>
      </c>
      <c r="E57" s="154">
        <v>100</v>
      </c>
      <c r="F57" s="154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4">
        <v>0</v>
      </c>
      <c r="C58" s="154">
        <v>0</v>
      </c>
      <c r="D58" s="154">
        <v>0</v>
      </c>
      <c r="E58" s="154">
        <v>100</v>
      </c>
      <c r="F58" s="154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4">
        <v>0</v>
      </c>
      <c r="C59" s="154">
        <v>0</v>
      </c>
      <c r="D59" s="154">
        <v>0</v>
      </c>
      <c r="E59" s="154">
        <v>0</v>
      </c>
      <c r="F59" s="154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4">
        <v>0</v>
      </c>
      <c r="C60" s="154">
        <v>0</v>
      </c>
      <c r="D60" s="154">
        <v>0</v>
      </c>
      <c r="E60" s="154">
        <v>100</v>
      </c>
      <c r="F60" s="154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4">
        <v>0</v>
      </c>
      <c r="C61" s="154">
        <v>0</v>
      </c>
      <c r="D61" s="154">
        <v>0</v>
      </c>
      <c r="E61" s="154">
        <v>100</v>
      </c>
      <c r="F61" s="154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4">
        <v>0</v>
      </c>
      <c r="C62" s="154">
        <v>0</v>
      </c>
      <c r="D62" s="154">
        <v>0</v>
      </c>
      <c r="E62" s="154">
        <v>100</v>
      </c>
      <c r="F62" s="154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4">
        <v>0</v>
      </c>
      <c r="C63" s="154">
        <v>0</v>
      </c>
      <c r="D63" s="154">
        <v>0</v>
      </c>
      <c r="E63" s="154">
        <v>100</v>
      </c>
      <c r="F63" s="154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4">
        <v>0</v>
      </c>
      <c r="C64" s="154">
        <v>0</v>
      </c>
      <c r="D64" s="154">
        <v>0</v>
      </c>
      <c r="E64" s="154">
        <v>100</v>
      </c>
      <c r="F64" s="154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4">
        <v>0</v>
      </c>
      <c r="C65" s="154">
        <v>0</v>
      </c>
      <c r="D65" s="154">
        <v>0</v>
      </c>
      <c r="E65" s="154">
        <v>100</v>
      </c>
      <c r="F65" s="154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4">
        <v>0</v>
      </c>
      <c r="C66" s="154">
        <v>0</v>
      </c>
      <c r="D66" s="154">
        <v>0</v>
      </c>
      <c r="E66" s="154">
        <v>100</v>
      </c>
      <c r="F66" s="154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4">
        <v>0</v>
      </c>
      <c r="C67" s="154">
        <v>0</v>
      </c>
      <c r="D67" s="154">
        <v>0</v>
      </c>
      <c r="E67" s="154">
        <v>100</v>
      </c>
      <c r="F67" s="154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4">
        <v>0</v>
      </c>
      <c r="C68" s="154">
        <v>0</v>
      </c>
      <c r="D68" s="154">
        <v>0</v>
      </c>
      <c r="E68" s="154">
        <v>100</v>
      </c>
      <c r="F68" s="154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4">
        <v>0</v>
      </c>
      <c r="C69" s="154">
        <v>0</v>
      </c>
      <c r="D69" s="154">
        <v>0</v>
      </c>
      <c r="E69" s="154">
        <v>100</v>
      </c>
      <c r="F69" s="154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4">
        <v>0</v>
      </c>
      <c r="C70" s="154">
        <v>0</v>
      </c>
      <c r="D70" s="154">
        <v>0</v>
      </c>
      <c r="E70" s="154">
        <v>100</v>
      </c>
      <c r="F70" s="154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4">
        <v>0</v>
      </c>
      <c r="C71" s="154">
        <v>0</v>
      </c>
      <c r="D71" s="154">
        <v>0</v>
      </c>
      <c r="E71" s="154">
        <v>100</v>
      </c>
      <c r="F71" s="154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4">
        <v>0</v>
      </c>
      <c r="C72" s="154">
        <v>0</v>
      </c>
      <c r="D72" s="154">
        <v>0</v>
      </c>
      <c r="E72" s="154">
        <v>100</v>
      </c>
      <c r="F72" s="154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4">
        <v>0</v>
      </c>
      <c r="C73" s="154">
        <v>0</v>
      </c>
      <c r="D73" s="154">
        <v>0</v>
      </c>
      <c r="E73" s="154">
        <v>100</v>
      </c>
      <c r="F73" s="154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4">
        <v>0</v>
      </c>
      <c r="C74" s="154">
        <v>0</v>
      </c>
      <c r="D74" s="154">
        <v>0</v>
      </c>
      <c r="E74" s="154">
        <v>100</v>
      </c>
      <c r="F74" s="154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4">
        <v>0</v>
      </c>
      <c r="C75" s="154">
        <v>0</v>
      </c>
      <c r="D75" s="154">
        <v>0</v>
      </c>
      <c r="E75" s="154">
        <v>100</v>
      </c>
      <c r="F75" s="154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4">
        <v>0</v>
      </c>
      <c r="C76" s="154">
        <v>0</v>
      </c>
      <c r="D76" s="154">
        <v>0</v>
      </c>
      <c r="E76" s="154">
        <v>100</v>
      </c>
      <c r="F76" s="154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4">
        <v>0</v>
      </c>
      <c r="C77" s="154">
        <v>0</v>
      </c>
      <c r="D77" s="154">
        <v>0</v>
      </c>
      <c r="E77" s="154">
        <v>100</v>
      </c>
      <c r="F77" s="154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4">
        <v>0</v>
      </c>
      <c r="C78" s="154">
        <v>0</v>
      </c>
      <c r="D78" s="154">
        <v>0</v>
      </c>
      <c r="E78" s="154">
        <v>100</v>
      </c>
      <c r="F78" s="154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4">
        <v>0</v>
      </c>
      <c r="C79" s="154">
        <v>0</v>
      </c>
      <c r="D79" s="154">
        <v>0</v>
      </c>
      <c r="E79" s="154">
        <v>100</v>
      </c>
      <c r="F79" s="154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4">
        <v>0</v>
      </c>
      <c r="C80" s="154">
        <v>0</v>
      </c>
      <c r="D80" s="154">
        <v>0</v>
      </c>
      <c r="E80" s="154">
        <v>100</v>
      </c>
      <c r="F80" s="154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4">
        <v>0</v>
      </c>
      <c r="C81" s="154">
        <v>0</v>
      </c>
      <c r="D81" s="154">
        <v>0</v>
      </c>
      <c r="E81" s="154">
        <v>100</v>
      </c>
      <c r="F81" s="154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4">
        <v>0</v>
      </c>
      <c r="C82" s="154">
        <v>0</v>
      </c>
      <c r="D82" s="154">
        <v>0</v>
      </c>
      <c r="E82" s="154">
        <v>100</v>
      </c>
      <c r="F82" s="154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4">
        <v>0</v>
      </c>
      <c r="C83" s="154">
        <v>0</v>
      </c>
      <c r="D83" s="154">
        <v>0</v>
      </c>
      <c r="E83" s="154">
        <v>100</v>
      </c>
      <c r="F83" s="154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4">
        <v>0</v>
      </c>
      <c r="C84" s="154">
        <v>0</v>
      </c>
      <c r="D84" s="154">
        <v>0</v>
      </c>
      <c r="E84" s="154">
        <v>100</v>
      </c>
      <c r="F84" s="154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4">
        <v>0</v>
      </c>
      <c r="C85" s="154">
        <v>0</v>
      </c>
      <c r="D85" s="154">
        <v>0</v>
      </c>
      <c r="E85" s="154">
        <v>100</v>
      </c>
      <c r="F85" s="154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4">
        <v>0</v>
      </c>
      <c r="C86" s="154">
        <v>0</v>
      </c>
      <c r="D86" s="154">
        <v>0</v>
      </c>
      <c r="E86" s="154">
        <v>100</v>
      </c>
      <c r="F86" s="154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4">
        <v>0</v>
      </c>
      <c r="C87" s="154">
        <v>0</v>
      </c>
      <c r="D87" s="154">
        <v>0</v>
      </c>
      <c r="E87" s="154">
        <v>100</v>
      </c>
      <c r="F87" s="154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4">
        <v>0</v>
      </c>
      <c r="C88" s="154">
        <v>0</v>
      </c>
      <c r="D88" s="154">
        <v>0</v>
      </c>
      <c r="E88" s="154">
        <v>100</v>
      </c>
      <c r="F88" s="154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4">
        <v>0</v>
      </c>
      <c r="C89" s="154">
        <v>0</v>
      </c>
      <c r="D89" s="154">
        <v>0</v>
      </c>
      <c r="E89" s="154">
        <v>100</v>
      </c>
      <c r="F89" s="154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4">
        <v>0</v>
      </c>
      <c r="C90" s="154">
        <v>0</v>
      </c>
      <c r="D90" s="154">
        <v>0</v>
      </c>
      <c r="E90" s="154">
        <v>100</v>
      </c>
      <c r="F90" s="154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4">
        <v>0</v>
      </c>
      <c r="C91" s="154">
        <v>0</v>
      </c>
      <c r="D91" s="154">
        <v>0</v>
      </c>
      <c r="E91" s="154">
        <v>100</v>
      </c>
      <c r="F91" s="154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4">
        <v>0</v>
      </c>
      <c r="C92" s="154">
        <v>0</v>
      </c>
      <c r="D92" s="154">
        <v>0</v>
      </c>
      <c r="E92" s="154">
        <v>100</v>
      </c>
      <c r="F92" s="154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4">
        <v>0</v>
      </c>
      <c r="C93" s="154">
        <v>0</v>
      </c>
      <c r="D93" s="154">
        <v>0</v>
      </c>
      <c r="E93" s="154">
        <v>100</v>
      </c>
      <c r="F93" s="154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4">
        <v>0</v>
      </c>
      <c r="C94" s="154">
        <v>0</v>
      </c>
      <c r="D94" s="154">
        <v>0</v>
      </c>
      <c r="E94" s="154">
        <v>100</v>
      </c>
      <c r="F94" s="154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4">
        <v>0</v>
      </c>
      <c r="C95" s="154">
        <v>0</v>
      </c>
      <c r="D95" s="154">
        <v>0</v>
      </c>
      <c r="E95" s="154">
        <v>100</v>
      </c>
      <c r="F95" s="154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4">
        <v>0</v>
      </c>
      <c r="C96" s="154">
        <v>0</v>
      </c>
      <c r="D96" s="154">
        <v>0</v>
      </c>
      <c r="E96" s="154">
        <v>100</v>
      </c>
      <c r="F96" s="154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4">
        <v>0</v>
      </c>
      <c r="C97" s="154">
        <v>0</v>
      </c>
      <c r="D97" s="154">
        <v>0</v>
      </c>
      <c r="E97" s="154">
        <v>100</v>
      </c>
      <c r="F97" s="154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4">
        <v>0</v>
      </c>
      <c r="C98" s="154">
        <v>0</v>
      </c>
      <c r="D98" s="154">
        <v>0</v>
      </c>
      <c r="E98" s="154">
        <v>100</v>
      </c>
      <c r="F98" s="154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4">
        <v>0</v>
      </c>
      <c r="C99" s="154">
        <v>0</v>
      </c>
      <c r="D99" s="154">
        <v>0</v>
      </c>
      <c r="E99" s="154">
        <v>100</v>
      </c>
      <c r="F99" s="154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4">
        <v>0</v>
      </c>
      <c r="C100" s="154">
        <v>0</v>
      </c>
      <c r="D100" s="154">
        <v>0</v>
      </c>
      <c r="E100" s="154">
        <v>100</v>
      </c>
      <c r="F100" s="154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4">
        <v>0</v>
      </c>
      <c r="C101" s="154">
        <v>0</v>
      </c>
      <c r="D101" s="154">
        <v>0</v>
      </c>
      <c r="E101" s="154">
        <v>100</v>
      </c>
      <c r="F101" s="154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4">
        <v>0</v>
      </c>
      <c r="C102" s="154">
        <v>0</v>
      </c>
      <c r="D102" s="154">
        <v>0</v>
      </c>
      <c r="E102" s="154">
        <v>100</v>
      </c>
      <c r="F102" s="154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4">
        <v>0</v>
      </c>
      <c r="C103" s="154">
        <v>0</v>
      </c>
      <c r="D103" s="154">
        <v>0</v>
      </c>
      <c r="E103" s="154">
        <v>100</v>
      </c>
      <c r="F103" s="154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4">
        <v>0</v>
      </c>
      <c r="C104" s="154">
        <v>0</v>
      </c>
      <c r="D104" s="154">
        <v>0</v>
      </c>
      <c r="E104" s="154">
        <v>100</v>
      </c>
      <c r="F104" s="154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4">
        <v>0</v>
      </c>
      <c r="C105" s="154">
        <v>0</v>
      </c>
      <c r="D105" s="154">
        <v>0</v>
      </c>
      <c r="E105" s="154">
        <v>100</v>
      </c>
      <c r="F105" s="154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4">
        <v>0</v>
      </c>
      <c r="C106" s="154">
        <v>0</v>
      </c>
      <c r="D106" s="154">
        <v>0</v>
      </c>
      <c r="E106" s="154">
        <v>100</v>
      </c>
      <c r="F106" s="154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4">
        <v>0</v>
      </c>
      <c r="C107" s="154">
        <v>0</v>
      </c>
      <c r="D107" s="154">
        <v>0</v>
      </c>
      <c r="E107" s="154">
        <v>100</v>
      </c>
      <c r="F107" s="154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4">
        <v>0</v>
      </c>
      <c r="C108" s="154">
        <v>0</v>
      </c>
      <c r="D108" s="154">
        <v>0</v>
      </c>
      <c r="E108" s="154">
        <v>100</v>
      </c>
      <c r="F108" s="154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4">
        <v>0</v>
      </c>
      <c r="C109" s="154">
        <v>0</v>
      </c>
      <c r="D109" s="154">
        <v>0</v>
      </c>
      <c r="E109" s="154">
        <v>100</v>
      </c>
      <c r="F109" s="154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4">
        <v>0</v>
      </c>
      <c r="C110" s="154">
        <v>0</v>
      </c>
      <c r="D110" s="154">
        <v>0</v>
      </c>
      <c r="E110" s="154">
        <v>100</v>
      </c>
      <c r="F110" s="154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4">
        <v>0</v>
      </c>
      <c r="C111" s="154">
        <v>0</v>
      </c>
      <c r="D111" s="154">
        <v>0</v>
      </c>
      <c r="E111" s="154">
        <v>100</v>
      </c>
      <c r="F111" s="154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4">
        <v>0</v>
      </c>
      <c r="C112" s="154">
        <v>0</v>
      </c>
      <c r="D112" s="154">
        <v>0</v>
      </c>
      <c r="E112" s="154">
        <v>100</v>
      </c>
      <c r="F112" s="154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4">
        <v>0</v>
      </c>
      <c r="C113" s="154">
        <v>0</v>
      </c>
      <c r="D113" s="154">
        <v>0</v>
      </c>
      <c r="E113" s="154">
        <v>100</v>
      </c>
      <c r="F113" s="154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4">
        <v>0</v>
      </c>
      <c r="C114" s="154">
        <v>0</v>
      </c>
      <c r="D114" s="154">
        <v>0</v>
      </c>
      <c r="E114" s="154">
        <v>100</v>
      </c>
      <c r="F114" s="154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4">
        <v>0</v>
      </c>
      <c r="C115" s="154">
        <v>0</v>
      </c>
      <c r="D115" s="154">
        <v>0</v>
      </c>
      <c r="E115" s="154">
        <v>100</v>
      </c>
      <c r="F115" s="154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4">
        <v>0</v>
      </c>
      <c r="C116" s="154">
        <v>0</v>
      </c>
      <c r="D116" s="154">
        <v>0</v>
      </c>
      <c r="E116" s="154">
        <v>100</v>
      </c>
      <c r="F116" s="154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90">
        <f>Allocation_SG!A1</f>
        <v>45403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11.068315999999999</v>
      </c>
      <c r="E3">
        <f>GT_NG!P3</f>
        <v>-0.16612000000000002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119.77281746031747</v>
      </c>
      <c r="J3">
        <f>Bawana_RLNG!P3</f>
        <v>0</v>
      </c>
      <c r="K3">
        <f>Bawana_Spot!P3</f>
        <v>150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1157.1672489436412</v>
      </c>
      <c r="P3" s="36">
        <v>118.42548321891684</v>
      </c>
      <c r="Q3" s="36">
        <v>38.26</v>
      </c>
      <c r="R3" s="38">
        <v>0</v>
      </c>
      <c r="S3" s="38">
        <v>7.67</v>
      </c>
      <c r="T3" s="37">
        <f>SUMPRODUCT(LTA!J3:AN3,LTA!J$101:AN$101,LTA!J$103:AN$103)</f>
        <v>54.25</v>
      </c>
      <c r="U3" s="37">
        <f>SUMPRODUCT(LTA!J3:AN3,LTA!J$102:AN$102,LTA!J$103:AN$103)</f>
        <v>103.30000000000001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99.46</v>
      </c>
      <c r="AB3" s="75">
        <f>-STOA!N3</f>
        <v>0</v>
      </c>
      <c r="AC3">
        <f>SUMIF(B3:AB3,"&gt;0")*$AC$2-SUMIF(B3:AB3,"&lt;0")*($AC$2/(1-$AC$2))+SUMIF(AI3:AR3,"&gt;0")*$AC$2-SUMIF(AI3:AR3,"&lt;0")*($AC$2/(1-$AC$2))</f>
        <v>16.280898002494762</v>
      </c>
      <c r="AD3">
        <f>SUM(B3:AB3,AI3:AV3)-AC3</f>
        <v>1764.9268476203806</v>
      </c>
      <c r="AE3">
        <f>'IDT-1'!B3</f>
        <v>145</v>
      </c>
      <c r="AF3" s="24"/>
      <c r="AG3">
        <f>SUM(AD3:AF3)</f>
        <v>1909.9268476203806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-78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11.068315999999999</v>
      </c>
      <c r="E4">
        <f>GT_NG!P4</f>
        <v>-0.16612000000000002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122.16</v>
      </c>
      <c r="J4">
        <f>Bawana_RLNG!P4</f>
        <v>0</v>
      </c>
      <c r="K4">
        <f>Bawana_Spot!P4</f>
        <v>150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1149.4364957833548</v>
      </c>
      <c r="P4" s="36">
        <v>118.42548321891684</v>
      </c>
      <c r="Q4" s="36">
        <v>38.26</v>
      </c>
      <c r="R4" s="38">
        <v>0</v>
      </c>
      <c r="S4" s="38">
        <v>7.67</v>
      </c>
      <c r="T4" s="37">
        <f>SUMPRODUCT(LTA!J4:AN4,LTA!J$101:AN$101,LTA!J$103:AN$103)</f>
        <v>54.230000000000004</v>
      </c>
      <c r="U4" s="37">
        <f>SUMPRODUCT(LTA!J4:AN4,LTA!J$102:AN$102,LTA!J$103:AN$103)</f>
        <v>104.30000000000001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99.46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16.066349697059014</v>
      </c>
      <c r="AD4">
        <f t="shared" ref="AD4:AD67" si="1">SUM(B4:AB4,AI4:AV4)-AC4</f>
        <v>1781.7778253052127</v>
      </c>
      <c r="AE4">
        <f>'IDT-1'!B4</f>
        <v>119</v>
      </c>
      <c r="AF4" s="24"/>
      <c r="AG4">
        <f t="shared" ref="AG4:AG67" si="2">SUM(AD4:AF4)</f>
        <v>1900.7778253052127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-57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11.068315999999999</v>
      </c>
      <c r="E5">
        <f>GT_NG!P5</f>
        <v>-0.16612000000000002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122.16</v>
      </c>
      <c r="J5">
        <f>Bawana_RLNG!P5</f>
        <v>0</v>
      </c>
      <c r="K5">
        <f>Bawana_Spot!P5</f>
        <v>150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1148.0145835484554</v>
      </c>
      <c r="P5" s="36">
        <v>118.42548321891684</v>
      </c>
      <c r="Q5" s="36">
        <v>38.26</v>
      </c>
      <c r="R5" s="38">
        <v>0</v>
      </c>
      <c r="S5" s="38">
        <v>7.67</v>
      </c>
      <c r="T5" s="37">
        <f>SUMPRODUCT(LTA!J5:AN5,LTA!J$101:AN$101,LTA!J$103:AN$103)</f>
        <v>54.17</v>
      </c>
      <c r="U5" s="37">
        <f>SUMPRODUCT(LTA!J5:AN5,LTA!J$102:AN$102,LTA!J$103:AN$103)</f>
        <v>103.30000000000001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99.46</v>
      </c>
      <c r="AB5" s="75">
        <f>-STOA!N5</f>
        <v>0</v>
      </c>
      <c r="AC5">
        <f t="shared" si="0"/>
        <v>15.578689643967188</v>
      </c>
      <c r="AD5">
        <f t="shared" si="1"/>
        <v>1838.693573123405</v>
      </c>
      <c r="AE5">
        <f>'IDT-1'!B5</f>
        <v>90</v>
      </c>
      <c r="AF5" s="24"/>
      <c r="AG5">
        <f t="shared" si="2"/>
        <v>1928.693573123405</v>
      </c>
      <c r="AI5" s="34">
        <f>PXIL!H5</f>
        <v>0</v>
      </c>
      <c r="AJ5" s="34">
        <f>PXIL!N5</f>
        <v>0</v>
      </c>
      <c r="AK5" s="34">
        <f>RTM_IEX!H5</f>
        <v>1.91</v>
      </c>
      <c r="AL5" s="34">
        <f>RTM_IEX!N5</f>
        <v>0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11.068315999999999</v>
      </c>
      <c r="E6">
        <f>GT_NG!P6</f>
        <v>-0.16612000000000002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122.16</v>
      </c>
      <c r="J6">
        <f>Bawana_RLNG!P6</f>
        <v>0</v>
      </c>
      <c r="K6">
        <f>Bawana_Spot!P6</f>
        <v>150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1148.0145835484554</v>
      </c>
      <c r="P6" s="36">
        <v>118.42548321891684</v>
      </c>
      <c r="Q6" s="36">
        <v>38.26</v>
      </c>
      <c r="R6" s="38">
        <v>0</v>
      </c>
      <c r="S6" s="38">
        <v>7.67</v>
      </c>
      <c r="T6" s="37">
        <f>SUMPRODUCT(LTA!J6:AN6,LTA!J$101:AN$101,LTA!J$103:AN$103)</f>
        <v>58.33</v>
      </c>
      <c r="U6" s="37">
        <f>SUMPRODUCT(LTA!J6:AN6,LTA!J$102:AN$102,LTA!J$103:AN$103)</f>
        <v>102.80000000000001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99.46</v>
      </c>
      <c r="AB6" s="75">
        <f>-STOA!N6</f>
        <v>0</v>
      </c>
      <c r="AC6">
        <f t="shared" si="0"/>
        <v>15.643033643967186</v>
      </c>
      <c r="AD6">
        <f t="shared" si="1"/>
        <v>1846.289229123405</v>
      </c>
      <c r="AE6">
        <f>'IDT-1'!B6</f>
        <v>56</v>
      </c>
      <c r="AF6" s="24"/>
      <c r="AG6">
        <f t="shared" si="2"/>
        <v>1902.289229123405</v>
      </c>
      <c r="AI6" s="34">
        <f>PXIL!H6</f>
        <v>0</v>
      </c>
      <c r="AJ6" s="34">
        <f>PXIL!N6</f>
        <v>0</v>
      </c>
      <c r="AK6" s="34">
        <f>RTM_IEX!H6</f>
        <v>5.91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11.068315999999999</v>
      </c>
      <c r="E7">
        <f>GT_NG!P7</f>
        <v>-0.16612000000000002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122.16</v>
      </c>
      <c r="J7">
        <f>Bawana_RLNG!P7</f>
        <v>0</v>
      </c>
      <c r="K7">
        <f>Bawana_Spot!P7</f>
        <v>200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1141.0562440515414</v>
      </c>
      <c r="P7" s="36">
        <v>118.42548321891684</v>
      </c>
      <c r="Q7" s="36">
        <v>38.26</v>
      </c>
      <c r="R7" s="38">
        <v>0</v>
      </c>
      <c r="S7" s="38">
        <v>7.67</v>
      </c>
      <c r="T7" s="37">
        <f>SUMPRODUCT(LTA!J7:AN7,LTA!J$101:AN$101,LTA!J$103:AN$103)</f>
        <v>58</v>
      </c>
      <c r="U7" s="37">
        <f>SUMPRODUCT(LTA!J7:AN7,LTA!J$102:AN$102,LTA!J$103:AN$103)</f>
        <v>101.80000000000001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99.46</v>
      </c>
      <c r="AB7" s="75">
        <f>-STOA!N7</f>
        <v>0</v>
      </c>
      <c r="AC7">
        <f t="shared" si="0"/>
        <v>16.231786954839336</v>
      </c>
      <c r="AD7">
        <f t="shared" si="1"/>
        <v>1847.5021363156186</v>
      </c>
      <c r="AE7">
        <f>'IDT-1'!B7</f>
        <v>0</v>
      </c>
      <c r="AF7" s="24"/>
      <c r="AG7">
        <f t="shared" si="2"/>
        <v>1847.5021363156186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-34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11.068315999999999</v>
      </c>
      <c r="E8">
        <f>GT_NG!P8</f>
        <v>-0.16612000000000002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122.16</v>
      </c>
      <c r="J8">
        <f>Bawana_RLNG!P8</f>
        <v>0</v>
      </c>
      <c r="K8">
        <f>Bawana_Spot!P8</f>
        <v>200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1140.2962420160984</v>
      </c>
      <c r="P8" s="36">
        <v>118.42548321891684</v>
      </c>
      <c r="Q8" s="36">
        <v>38.26</v>
      </c>
      <c r="R8" s="38">
        <v>0</v>
      </c>
      <c r="S8" s="38">
        <v>7.67</v>
      </c>
      <c r="T8" s="37">
        <f>SUMPRODUCT(LTA!J8:AN8,LTA!J$101:AN$101,LTA!J$103:AN$103)</f>
        <v>58.33</v>
      </c>
      <c r="U8" s="37">
        <f>SUMPRODUCT(LTA!J8:AN8,LTA!J$102:AN$102,LTA!J$103:AN$103)</f>
        <v>101.30000000000001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99.46</v>
      </c>
      <c r="AB8" s="75">
        <f>-STOA!N8</f>
        <v>0</v>
      </c>
      <c r="AC8">
        <f t="shared" si="0"/>
        <v>16.435753880863842</v>
      </c>
      <c r="AD8">
        <f t="shared" si="1"/>
        <v>1821.3681673541512</v>
      </c>
      <c r="AE8">
        <f>'IDT-1'!B8</f>
        <v>0</v>
      </c>
      <c r="AF8" s="24"/>
      <c r="AG8">
        <f t="shared" si="2"/>
        <v>1821.3681673541512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-59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11.068315999999999</v>
      </c>
      <c r="E9">
        <f>GT_NG!P9</f>
        <v>-0.16612000000000002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122.16</v>
      </c>
      <c r="J9">
        <f>Bawana_RLNG!P9</f>
        <v>0</v>
      </c>
      <c r="K9">
        <f>Bawana_Spot!P9</f>
        <v>140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1146.8266075839147</v>
      </c>
      <c r="P9" s="36">
        <v>118.42548321891684</v>
      </c>
      <c r="Q9" s="36">
        <v>38.26</v>
      </c>
      <c r="R9" s="38">
        <v>0</v>
      </c>
      <c r="S9" s="38">
        <v>7.67</v>
      </c>
      <c r="T9" s="37">
        <f>SUMPRODUCT(LTA!J9:AN9,LTA!J$101:AN$101,LTA!J$103:AN$103)</f>
        <v>58.67</v>
      </c>
      <c r="U9" s="37">
        <f>SUMPRODUCT(LTA!J9:AN9,LTA!J$102:AN$102,LTA!J$103:AN$103)</f>
        <v>101.80000000000001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99.46</v>
      </c>
      <c r="AB9" s="75">
        <f>-STOA!N9</f>
        <v>0</v>
      </c>
      <c r="AC9">
        <f t="shared" si="0"/>
        <v>15.646347484913047</v>
      </c>
      <c r="AD9">
        <f t="shared" si="1"/>
        <v>1810.5279393179183</v>
      </c>
      <c r="AE9">
        <f>'IDT-1'!B9</f>
        <v>0</v>
      </c>
      <c r="AF9" s="24"/>
      <c r="AG9">
        <f t="shared" si="2"/>
        <v>1810.5279393179183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-18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11.068315999999999</v>
      </c>
      <c r="E10">
        <f>GT_NG!P10</f>
        <v>-0.16612000000000002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132.16</v>
      </c>
      <c r="J10">
        <f>Bawana_RLNG!P10</f>
        <v>0</v>
      </c>
      <c r="K10">
        <f>Bawana_Spot!P10</f>
        <v>140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1141.9457399071994</v>
      </c>
      <c r="P10" s="36">
        <v>118.42548321891684</v>
      </c>
      <c r="Q10" s="36">
        <v>38.26</v>
      </c>
      <c r="R10" s="38">
        <v>0</v>
      </c>
      <c r="S10" s="38">
        <v>7.67</v>
      </c>
      <c r="T10" s="37">
        <f>SUMPRODUCT(LTA!J10:AN10,LTA!J$101:AN$101,LTA!J$103:AN$103)</f>
        <v>59</v>
      </c>
      <c r="U10" s="37">
        <f>SUMPRODUCT(LTA!J10:AN10,LTA!J$102:AN$102,LTA!J$103:AN$103)</f>
        <v>103.80000000000001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99.46</v>
      </c>
      <c r="AB10" s="75">
        <f>-STOA!N10</f>
        <v>0</v>
      </c>
      <c r="AC10">
        <f t="shared" si="0"/>
        <v>15.971526085900198</v>
      </c>
      <c r="AD10">
        <f t="shared" si="1"/>
        <v>1786.6518930402158</v>
      </c>
      <c r="AE10">
        <f>'IDT-1'!B10</f>
        <v>0</v>
      </c>
      <c r="AF10" s="24"/>
      <c r="AG10">
        <f t="shared" si="2"/>
        <v>1786.6518930402158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-49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11.068315999999999</v>
      </c>
      <c r="E11">
        <f>GT_NG!P11</f>
        <v>-0.16612000000000002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132.60494953726626</v>
      </c>
      <c r="J11">
        <f>Bawana_RLNG!P11</f>
        <v>0</v>
      </c>
      <c r="K11">
        <f>Bawana_Spot!P11</f>
        <v>140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1072.8636470720446</v>
      </c>
      <c r="P11" s="36">
        <v>118.42548321891684</v>
      </c>
      <c r="Q11" s="36">
        <v>38.26</v>
      </c>
      <c r="R11" s="38">
        <v>0</v>
      </c>
      <c r="S11" s="38">
        <v>7.67</v>
      </c>
      <c r="T11" s="37">
        <f>SUMPRODUCT(LTA!J11:AN11,LTA!J$101:AN$101,LTA!J$103:AN$103)</f>
        <v>57.33</v>
      </c>
      <c r="U11" s="37">
        <f>SUMPRODUCT(LTA!J11:AN11,LTA!J$102:AN$102,LTA!J$103:AN$103)</f>
        <v>104.30000000000001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99.46</v>
      </c>
      <c r="AB11" s="75">
        <f>-STOA!N11</f>
        <v>0</v>
      </c>
      <c r="AC11">
        <f t="shared" si="0"/>
        <v>14.970059353678371</v>
      </c>
      <c r="AD11">
        <f t="shared" si="1"/>
        <v>1766.8462164745495</v>
      </c>
      <c r="AE11">
        <f>'IDT-1'!B11</f>
        <v>0</v>
      </c>
      <c r="AF11" s="24"/>
      <c r="AG11">
        <f t="shared" si="2"/>
        <v>1766.8462164745495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11.068315999999999</v>
      </c>
      <c r="E12">
        <f>GT_NG!P12</f>
        <v>-0.16612000000000002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132.60494953726626</v>
      </c>
      <c r="J12">
        <f>Bawana_RLNG!P12</f>
        <v>0</v>
      </c>
      <c r="K12">
        <f>Bawana_Spot!P12</f>
        <v>140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1014.2129311275432</v>
      </c>
      <c r="P12" s="36">
        <v>118.42548321891684</v>
      </c>
      <c r="Q12" s="36">
        <v>38.26</v>
      </c>
      <c r="R12" s="38">
        <v>0</v>
      </c>
      <c r="S12" s="38">
        <v>7.67</v>
      </c>
      <c r="T12" s="37">
        <f>SUMPRODUCT(LTA!J12:AN12,LTA!J$101:AN$101,LTA!J$103:AN$103)</f>
        <v>57.660000000000004</v>
      </c>
      <c r="U12" s="37">
        <f>SUMPRODUCT(LTA!J12:AN12,LTA!J$102:AN$102,LTA!J$103:AN$103)</f>
        <v>104.30000000000001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99.46</v>
      </c>
      <c r="AB12" s="75">
        <f>-STOA!N12</f>
        <v>0</v>
      </c>
      <c r="AC12">
        <f t="shared" si="0"/>
        <v>14.772233339744561</v>
      </c>
      <c r="AD12">
        <f t="shared" si="1"/>
        <v>1743.493326543982</v>
      </c>
      <c r="AE12">
        <f>'IDT-1'!B12</f>
        <v>0</v>
      </c>
      <c r="AF12" s="24"/>
      <c r="AG12">
        <f t="shared" si="2"/>
        <v>1743.493326543982</v>
      </c>
      <c r="AI12" s="34">
        <f>PXIL!H12</f>
        <v>0</v>
      </c>
      <c r="AJ12" s="34">
        <f>PXIL!N12</f>
        <v>0</v>
      </c>
      <c r="AK12" s="34">
        <f>RTM_IEX!H12</f>
        <v>34.770000000000003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11.068315999999999</v>
      </c>
      <c r="E13">
        <f>GT_NG!P13</f>
        <v>-0.16612000000000002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132.60503203086949</v>
      </c>
      <c r="J13">
        <f>Bawana_RLNG!P13</f>
        <v>0</v>
      </c>
      <c r="K13">
        <f>Bawana_Spot!P13</f>
        <v>140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985.2398830135453</v>
      </c>
      <c r="P13" s="36">
        <v>118.42548321891684</v>
      </c>
      <c r="Q13" s="36">
        <v>38.26</v>
      </c>
      <c r="R13" s="38">
        <v>0</v>
      </c>
      <c r="S13" s="38">
        <v>7.67</v>
      </c>
      <c r="T13" s="37">
        <f>SUMPRODUCT(LTA!J13:AN13,LTA!J$101:AN$101,LTA!J$103:AN$103)</f>
        <v>65.010000000000005</v>
      </c>
      <c r="U13" s="37">
        <f>SUMPRODUCT(LTA!J13:AN13,LTA!J$102:AN$102,LTA!J$103:AN$103)</f>
        <v>103.80000000000001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99.46</v>
      </c>
      <c r="AB13" s="75">
        <f>-STOA!N13</f>
        <v>0</v>
      </c>
      <c r="AC13">
        <f t="shared" si="0"/>
        <v>14.594464428533243</v>
      </c>
      <c r="AD13">
        <f t="shared" si="1"/>
        <v>1722.5081298347984</v>
      </c>
      <c r="AE13">
        <f>'IDT-1'!B13</f>
        <v>0</v>
      </c>
      <c r="AF13" s="24"/>
      <c r="AG13">
        <f t="shared" si="2"/>
        <v>1722.5081298347984</v>
      </c>
      <c r="AI13" s="34">
        <f>PXIL!H13</f>
        <v>0</v>
      </c>
      <c r="AJ13" s="34">
        <f>PXIL!N13</f>
        <v>0</v>
      </c>
      <c r="AK13" s="34">
        <f>RTM_IEX!H13</f>
        <v>35.729999999999997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11.068315999999999</v>
      </c>
      <c r="E14">
        <f>GT_NG!P14</f>
        <v>-0.16612000000000002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132.60503203086949</v>
      </c>
      <c r="J14">
        <f>Bawana_RLNG!P14</f>
        <v>0</v>
      </c>
      <c r="K14">
        <f>Bawana_Spot!P14</f>
        <v>140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975.5844150221767</v>
      </c>
      <c r="P14" s="36">
        <v>118.42548321891684</v>
      </c>
      <c r="Q14" s="36">
        <v>38.26</v>
      </c>
      <c r="R14" s="38">
        <v>0</v>
      </c>
      <c r="S14" s="38">
        <v>7.67</v>
      </c>
      <c r="T14" s="37">
        <f>SUMPRODUCT(LTA!J14:AN14,LTA!J$101:AN$101,LTA!J$103:AN$103)</f>
        <v>64.66</v>
      </c>
      <c r="U14" s="37">
        <f>SUMPRODUCT(LTA!J14:AN14,LTA!J$102:AN$102,LTA!J$103:AN$103)</f>
        <v>103.80000000000001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99.46</v>
      </c>
      <c r="AB14" s="75">
        <f>-STOA!N14</f>
        <v>0</v>
      </c>
      <c r="AC14">
        <f t="shared" si="0"/>
        <v>14.413062497405749</v>
      </c>
      <c r="AD14">
        <f t="shared" si="1"/>
        <v>1701.0940637745578</v>
      </c>
      <c r="AE14">
        <f>'IDT-1'!B14</f>
        <v>0</v>
      </c>
      <c r="AF14" s="24"/>
      <c r="AG14">
        <f t="shared" si="2"/>
        <v>1701.0940637745578</v>
      </c>
      <c r="AI14" s="34">
        <f>PXIL!H14</f>
        <v>0</v>
      </c>
      <c r="AJ14" s="34">
        <f>PXIL!N14</f>
        <v>0</v>
      </c>
      <c r="AK14" s="34">
        <f>RTM_IEX!H14</f>
        <v>24.14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11.068315999999999</v>
      </c>
      <c r="E15">
        <f>GT_NG!P15</f>
        <v>-0.16612000000000002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132.60503203086949</v>
      </c>
      <c r="J15">
        <f>Bawana_RLNG!P15</f>
        <v>0</v>
      </c>
      <c r="K15">
        <f>Bawana_Spot!P15</f>
        <v>140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946.60883025425233</v>
      </c>
      <c r="P15" s="36">
        <v>118.42548321891684</v>
      </c>
      <c r="Q15" s="36">
        <v>38.26</v>
      </c>
      <c r="R15" s="38">
        <v>0</v>
      </c>
      <c r="S15" s="38">
        <v>7.67</v>
      </c>
      <c r="T15" s="37">
        <f>SUMPRODUCT(LTA!J15:AN15,LTA!J$101:AN$101,LTA!J$103:AN$103)</f>
        <v>64.67</v>
      </c>
      <c r="U15" s="37">
        <f>SUMPRODUCT(LTA!J15:AN15,LTA!J$102:AN$102,LTA!J$103:AN$103)</f>
        <v>102.78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99.41</v>
      </c>
      <c r="AB15" s="75">
        <f>-STOA!N15</f>
        <v>0</v>
      </c>
      <c r="AC15">
        <f t="shared" si="0"/>
        <v>14.136403585355186</v>
      </c>
      <c r="AD15">
        <f t="shared" si="1"/>
        <v>1668.4351379186839</v>
      </c>
      <c r="AE15">
        <f>'IDT-1'!B15</f>
        <v>0</v>
      </c>
      <c r="AF15" s="24"/>
      <c r="AG15">
        <f t="shared" si="2"/>
        <v>1668.4351379186839</v>
      </c>
      <c r="AI15" s="34">
        <f>PXIL!H15</f>
        <v>0</v>
      </c>
      <c r="AJ15" s="34">
        <f>PXIL!N15</f>
        <v>0</v>
      </c>
      <c r="AK15" s="34">
        <f>RTM_IEX!H15</f>
        <v>21.24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11.068315999999999</v>
      </c>
      <c r="E16">
        <f>GT_NG!P16</f>
        <v>-0.16612000000000002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132.60503203086949</v>
      </c>
      <c r="J16">
        <f>Bawana_RLNG!P16</f>
        <v>0</v>
      </c>
      <c r="K16">
        <f>Bawana_Spot!P16</f>
        <v>140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927.29373941952872</v>
      </c>
      <c r="P16" s="36">
        <v>118.43425717610549</v>
      </c>
      <c r="Q16" s="36">
        <v>38.26</v>
      </c>
      <c r="R16" s="38">
        <v>0</v>
      </c>
      <c r="S16" s="38">
        <v>7.67</v>
      </c>
      <c r="T16" s="37">
        <f>SUMPRODUCT(LTA!J16:AN16,LTA!J$101:AN$101,LTA!J$103:AN$103)</f>
        <v>63.66</v>
      </c>
      <c r="U16" s="37">
        <f>SUMPRODUCT(LTA!J16:AN16,LTA!J$102:AN$102,LTA!J$103:AN$103)</f>
        <v>102.78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99.41</v>
      </c>
      <c r="AB16" s="75">
        <f>-STOA!N16</f>
        <v>0</v>
      </c>
      <c r="AC16">
        <f t="shared" si="0"/>
        <v>13.973894523583892</v>
      </c>
      <c r="AD16">
        <f t="shared" si="1"/>
        <v>1649.2513301029203</v>
      </c>
      <c r="AE16">
        <f>'IDT-1'!B16</f>
        <v>0</v>
      </c>
      <c r="AF16" s="24"/>
      <c r="AG16">
        <f t="shared" si="2"/>
        <v>1649.2513301029203</v>
      </c>
      <c r="AI16" s="34">
        <f>PXIL!H16</f>
        <v>0</v>
      </c>
      <c r="AJ16" s="34">
        <f>PXIL!N16</f>
        <v>0</v>
      </c>
      <c r="AK16" s="34">
        <f>RTM_IEX!H16</f>
        <v>22.21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11.068315999999999</v>
      </c>
      <c r="E17">
        <f>GT_NG!P17</f>
        <v>-0.16612000000000002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132.60503203086949</v>
      </c>
      <c r="J17">
        <f>Bawana_RLNG!P17</f>
        <v>0</v>
      </c>
      <c r="K17">
        <f>Bawana_Spot!P17</f>
        <v>140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919.56646177257039</v>
      </c>
      <c r="P17" s="36">
        <v>118.43425717610549</v>
      </c>
      <c r="Q17" s="36">
        <v>38.26</v>
      </c>
      <c r="R17" s="38">
        <v>0</v>
      </c>
      <c r="S17" s="38">
        <v>7.67</v>
      </c>
      <c r="T17" s="37">
        <f>SUMPRODUCT(LTA!J17:AN17,LTA!J$101:AN$101,LTA!J$103:AN$103)</f>
        <v>64.67</v>
      </c>
      <c r="U17" s="37">
        <f>SUMPRODUCT(LTA!J17:AN17,LTA!J$102:AN$102,LTA!J$103:AN$103)</f>
        <v>102.28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99.41</v>
      </c>
      <c r="AB17" s="75">
        <f>-STOA!N17</f>
        <v>0</v>
      </c>
      <c r="AC17">
        <f t="shared" si="0"/>
        <v>13.832125391349443</v>
      </c>
      <c r="AD17">
        <f t="shared" si="1"/>
        <v>1632.5158215881963</v>
      </c>
      <c r="AE17">
        <f>'IDT-1'!B17</f>
        <v>0</v>
      </c>
      <c r="AF17" s="24"/>
      <c r="AG17">
        <f t="shared" si="2"/>
        <v>1632.5158215881963</v>
      </c>
      <c r="AI17" s="34">
        <f>PXIL!H17</f>
        <v>0</v>
      </c>
      <c r="AJ17" s="34">
        <f>PXIL!N17</f>
        <v>0</v>
      </c>
      <c r="AK17" s="34">
        <f>RTM_IEX!H17</f>
        <v>12.55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11.068315999999999</v>
      </c>
      <c r="E18">
        <f>GT_NG!P18</f>
        <v>-0.16612000000000002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132.60503203086949</v>
      </c>
      <c r="J18">
        <f>Bawana_RLNG!P18</f>
        <v>0</v>
      </c>
      <c r="K18">
        <f>Bawana_Spot!P18</f>
        <v>140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919.56646177257039</v>
      </c>
      <c r="P18" s="36">
        <v>118.43425717610549</v>
      </c>
      <c r="Q18" s="36">
        <v>38.26</v>
      </c>
      <c r="R18" s="38">
        <v>0</v>
      </c>
      <c r="S18" s="38">
        <v>7.67</v>
      </c>
      <c r="T18" s="37">
        <f>SUMPRODUCT(LTA!J18:AN18,LTA!J$101:AN$101,LTA!J$103:AN$103)</f>
        <v>63.67</v>
      </c>
      <c r="U18" s="37">
        <f>SUMPRODUCT(LTA!J18:AN18,LTA!J$102:AN$102,LTA!J$103:AN$103)</f>
        <v>101.78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99.41</v>
      </c>
      <c r="AB18" s="75">
        <f>-STOA!N18</f>
        <v>0</v>
      </c>
      <c r="AC18">
        <f t="shared" si="0"/>
        <v>13.714105391349444</v>
      </c>
      <c r="AD18">
        <f t="shared" si="1"/>
        <v>1618.5838415881963</v>
      </c>
      <c r="AE18">
        <f>'IDT-1'!B18</f>
        <v>0</v>
      </c>
      <c r="AF18" s="24"/>
      <c r="AG18">
        <f t="shared" si="2"/>
        <v>1618.5838415881963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11.068315999999999</v>
      </c>
      <c r="E19">
        <f>GT_NG!P19</f>
        <v>-0.16612000000000002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132.60503203086949</v>
      </c>
      <c r="J19">
        <f>Bawana_RLNG!P19</f>
        <v>0</v>
      </c>
      <c r="K19">
        <f>Bawana_Spot!P19</f>
        <v>130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918.94586946682728</v>
      </c>
      <c r="P19" s="36">
        <v>118.43425717610549</v>
      </c>
      <c r="Q19" s="36">
        <v>38.26</v>
      </c>
      <c r="R19" s="38">
        <v>0</v>
      </c>
      <c r="S19" s="38">
        <v>7.67</v>
      </c>
      <c r="T19" s="37">
        <f>SUMPRODUCT(LTA!J19:AN19,LTA!J$101:AN$101,LTA!J$103:AN$103)</f>
        <v>62.989999999999995</v>
      </c>
      <c r="U19" s="37">
        <f>SUMPRODUCT(LTA!J19:AN19,LTA!J$102:AN$102,LTA!J$103:AN$103)</f>
        <v>101.28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99.41</v>
      </c>
      <c r="AB19" s="75">
        <f>-STOA!N19</f>
        <v>0</v>
      </c>
      <c r="AC19">
        <f t="shared" si="0"/>
        <v>13.614980415981199</v>
      </c>
      <c r="AD19">
        <f t="shared" si="1"/>
        <v>1606.8823742578213</v>
      </c>
      <c r="AE19">
        <f>'IDT-1'!B19</f>
        <v>0</v>
      </c>
      <c r="AF19" s="24"/>
      <c r="AG19">
        <f t="shared" si="2"/>
        <v>1606.8823742578213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11.068315999999999</v>
      </c>
      <c r="E20">
        <f>GT_NG!P20</f>
        <v>-0.16612000000000002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132.60503203086949</v>
      </c>
      <c r="J20">
        <f>Bawana_RLNG!P20</f>
        <v>0</v>
      </c>
      <c r="K20">
        <f>Bawana_Spot!P20</f>
        <v>130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918.91973768205435</v>
      </c>
      <c r="P20" s="36">
        <v>118.43425717610549</v>
      </c>
      <c r="Q20" s="36">
        <v>38.26</v>
      </c>
      <c r="R20" s="38">
        <v>0</v>
      </c>
      <c r="S20" s="38">
        <v>7.67</v>
      </c>
      <c r="T20" s="37">
        <f>SUMPRODUCT(LTA!J20:AN20,LTA!J$101:AN$101,LTA!J$103:AN$103)</f>
        <v>61.67</v>
      </c>
      <c r="U20" s="37">
        <f>SUMPRODUCT(LTA!J20:AN20,LTA!J$102:AN$102,LTA!J$103:AN$103)</f>
        <v>100.78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99.41</v>
      </c>
      <c r="AB20" s="75">
        <f>-STOA!N20</f>
        <v>0</v>
      </c>
      <c r="AC20">
        <f t="shared" si="0"/>
        <v>13.735011432587331</v>
      </c>
      <c r="AD20">
        <f t="shared" si="1"/>
        <v>1588.9162114564424</v>
      </c>
      <c r="AE20">
        <f>'IDT-1'!B20</f>
        <v>0</v>
      </c>
      <c r="AF20" s="24"/>
      <c r="AG20">
        <f t="shared" si="2"/>
        <v>1588.9162114564424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-16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11.068315999999999</v>
      </c>
      <c r="E21">
        <f>GT_NG!P21</f>
        <v>-0.16612000000000002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132.60503203086949</v>
      </c>
      <c r="J21">
        <f>Bawana_RLNG!P21</f>
        <v>0</v>
      </c>
      <c r="K21">
        <f>Bawana_Spot!P21</f>
        <v>132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883.20170503330905</v>
      </c>
      <c r="P21" s="36">
        <v>118.43425717610549</v>
      </c>
      <c r="Q21" s="36">
        <v>17.38</v>
      </c>
      <c r="R21" s="38">
        <v>0</v>
      </c>
      <c r="S21" s="38">
        <v>7.67</v>
      </c>
      <c r="T21" s="37">
        <f>SUMPRODUCT(LTA!J21:AN21,LTA!J$101:AN$101,LTA!J$103:AN$103)</f>
        <v>61.33</v>
      </c>
      <c r="U21" s="37">
        <f>SUMPRODUCT(LTA!J21:AN21,LTA!J$102:AN$102,LTA!J$103:AN$103)</f>
        <v>98.78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99.41</v>
      </c>
      <c r="AB21" s="75">
        <f>-STOA!N21</f>
        <v>0</v>
      </c>
      <c r="AC21">
        <f t="shared" si="0"/>
        <v>13.259037434739646</v>
      </c>
      <c r="AD21">
        <f t="shared" si="1"/>
        <v>1564.8641528055448</v>
      </c>
      <c r="AE21">
        <f>'IDT-1'!B21</f>
        <v>0</v>
      </c>
      <c r="AF21" s="24"/>
      <c r="AG21">
        <f t="shared" si="2"/>
        <v>1564.8641528055448</v>
      </c>
      <c r="AI21" s="34">
        <f>PXIL!H21</f>
        <v>0</v>
      </c>
      <c r="AJ21" s="34">
        <f>PXIL!N21</f>
        <v>0</v>
      </c>
      <c r="AK21" s="34">
        <f>RTM_IEX!H21</f>
        <v>16.41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11.068315999999999</v>
      </c>
      <c r="E22">
        <f>GT_NG!P22</f>
        <v>-0.16612000000000002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132.60503203086949</v>
      </c>
      <c r="J22">
        <f>Bawana_RLNG!P22</f>
        <v>0</v>
      </c>
      <c r="K22">
        <f>Bawana_Spot!P22</f>
        <v>132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883.40202837965046</v>
      </c>
      <c r="P22" s="36">
        <v>118.43425717610549</v>
      </c>
      <c r="Q22" s="36">
        <v>17.38</v>
      </c>
      <c r="R22" s="38">
        <v>0</v>
      </c>
      <c r="S22" s="38">
        <v>7.67</v>
      </c>
      <c r="T22" s="37">
        <f>SUMPRODUCT(LTA!J22:AN22,LTA!J$101:AN$101,LTA!J$103:AN$103)</f>
        <v>60.66</v>
      </c>
      <c r="U22" s="37">
        <f>SUMPRODUCT(LTA!J22:AN22,LTA!J$102:AN$102,LTA!J$103:AN$103)</f>
        <v>97.300000000000011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99.41</v>
      </c>
      <c r="AB22" s="75">
        <f>-STOA!N22</f>
        <v>0</v>
      </c>
      <c r="AC22">
        <f t="shared" si="0"/>
        <v>13.153452150848915</v>
      </c>
      <c r="AD22">
        <f t="shared" si="1"/>
        <v>1552.4000614357769</v>
      </c>
      <c r="AE22">
        <f>'IDT-1'!B22</f>
        <v>0</v>
      </c>
      <c r="AF22" s="24"/>
      <c r="AG22">
        <f t="shared" si="2"/>
        <v>1552.4000614357769</v>
      </c>
      <c r="AI22" s="34">
        <f>PXIL!H22</f>
        <v>0</v>
      </c>
      <c r="AJ22" s="34">
        <f>PXIL!N22</f>
        <v>0</v>
      </c>
      <c r="AK22" s="34">
        <f>RTM_IEX!H22</f>
        <v>5.79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11.068315999999999</v>
      </c>
      <c r="E23">
        <f>GT_NG!P23</f>
        <v>-0.16612000000000002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132.60503203086949</v>
      </c>
      <c r="J23">
        <f>Bawana_RLNG!P23</f>
        <v>0</v>
      </c>
      <c r="K23">
        <f>Bawana_Spot!P23</f>
        <v>140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884.70894335155958</v>
      </c>
      <c r="P23" s="36">
        <v>118.43425717610549</v>
      </c>
      <c r="Q23" s="36">
        <v>17.379999999999995</v>
      </c>
      <c r="R23" s="38">
        <v>0</v>
      </c>
      <c r="S23" s="38">
        <v>7.67</v>
      </c>
      <c r="T23" s="37">
        <f>SUMPRODUCT(LTA!J23:AN23,LTA!J$101:AN$101,LTA!J$103:AN$103)</f>
        <v>50</v>
      </c>
      <c r="U23" s="37">
        <f>SUMPRODUCT(LTA!J23:AN23,LTA!J$102:AN$102,LTA!J$103:AN$103)</f>
        <v>94.28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99.46</v>
      </c>
      <c r="AB23" s="75">
        <f>-STOA!N23</f>
        <v>0</v>
      </c>
      <c r="AC23">
        <f t="shared" si="0"/>
        <v>13.263338864285398</v>
      </c>
      <c r="AD23">
        <f t="shared" si="1"/>
        <v>1519.1770896942496</v>
      </c>
      <c r="AE23">
        <f>'IDT-1'!B23</f>
        <v>0</v>
      </c>
      <c r="AF23" s="24"/>
      <c r="AG23">
        <f t="shared" si="2"/>
        <v>1519.1770896942496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-23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11.068315999999999</v>
      </c>
      <c r="E24">
        <f>GT_NG!P24</f>
        <v>-0.16612000000000002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132.60503203086949</v>
      </c>
      <c r="J24">
        <f>Bawana_RLNG!P24</f>
        <v>0</v>
      </c>
      <c r="K24">
        <f>Bawana_Spot!P24</f>
        <v>140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891.41419616101314</v>
      </c>
      <c r="P24" s="36">
        <v>118.42992942776974</v>
      </c>
      <c r="Q24" s="36">
        <v>17.379999999999995</v>
      </c>
      <c r="R24" s="38">
        <v>0</v>
      </c>
      <c r="S24" s="38">
        <v>7.67</v>
      </c>
      <c r="T24" s="37">
        <f>SUMPRODUCT(LTA!J24:AN24,LTA!J$101:AN$101,LTA!J$103:AN$103)</f>
        <v>48.34</v>
      </c>
      <c r="U24" s="37">
        <f>SUMPRODUCT(LTA!J24:AN24,LTA!J$102:AN$102,LTA!J$103:AN$103)</f>
        <v>91.28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99.46</v>
      </c>
      <c r="AB24" s="75">
        <f>-STOA!N24</f>
        <v>0</v>
      </c>
      <c r="AC24">
        <f t="shared" si="0"/>
        <v>13.356723054322789</v>
      </c>
      <c r="AD24">
        <f t="shared" si="1"/>
        <v>1512.1246305653297</v>
      </c>
      <c r="AE24">
        <f>'IDT-1'!B24</f>
        <v>0</v>
      </c>
      <c r="AF24" s="24"/>
      <c r="AG24">
        <f t="shared" si="2"/>
        <v>1512.1246305653297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-32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11.068315999999999</v>
      </c>
      <c r="E25">
        <f>GT_NG!P25</f>
        <v>-0.16612000000000002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132.60503203086949</v>
      </c>
      <c r="J25">
        <f>Bawana_RLNG!P25</f>
        <v>0</v>
      </c>
      <c r="K25">
        <f>Bawana_Spot!P25</f>
        <v>140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907.77606478706025</v>
      </c>
      <c r="P25" s="36">
        <v>118.42548321891684</v>
      </c>
      <c r="Q25" s="36">
        <v>17.382624584717608</v>
      </c>
      <c r="R25" s="38">
        <v>0</v>
      </c>
      <c r="S25" s="38">
        <v>7.67</v>
      </c>
      <c r="T25" s="37">
        <f>SUMPRODUCT(LTA!J25:AN25,LTA!J$101:AN$101,LTA!J$103:AN$103)</f>
        <v>46.33</v>
      </c>
      <c r="U25" s="37">
        <f>SUMPRODUCT(LTA!J25:AN25,LTA!J$102:AN$102,LTA!J$103:AN$103)</f>
        <v>88.28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99.46</v>
      </c>
      <c r="AB25" s="75">
        <f>-STOA!N25</f>
        <v>0</v>
      </c>
      <c r="AC25">
        <f t="shared" si="0"/>
        <v>13.333467240990402</v>
      </c>
      <c r="AD25">
        <f t="shared" si="1"/>
        <v>1537.4979333805741</v>
      </c>
      <c r="AE25">
        <f>'IDT-1'!B25</f>
        <v>0</v>
      </c>
      <c r="AF25" s="24"/>
      <c r="AG25">
        <f t="shared" si="2"/>
        <v>1537.4979333805741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-18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11.068315999999999</v>
      </c>
      <c r="E26">
        <f>GT_NG!P26</f>
        <v>-0.16612000000000002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132.60503203086949</v>
      </c>
      <c r="J26">
        <f>Bawana_RLNG!P26</f>
        <v>0</v>
      </c>
      <c r="K26">
        <f>Bawana_Spot!P26</f>
        <v>140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907.77609821794169</v>
      </c>
      <c r="P26" s="36">
        <v>118.42548321891684</v>
      </c>
      <c r="Q26" s="36">
        <v>17.382624584717608</v>
      </c>
      <c r="R26" s="38">
        <v>0</v>
      </c>
      <c r="S26" s="38">
        <v>7.67</v>
      </c>
      <c r="T26" s="37">
        <f>SUMPRODUCT(LTA!J26:AN26,LTA!J$101:AN$101,LTA!J$103:AN$103)</f>
        <v>45.33</v>
      </c>
      <c r="U26" s="37">
        <f>SUMPRODUCT(LTA!J26:AN26,LTA!J$102:AN$102,LTA!J$103:AN$103)</f>
        <v>85.28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99.46</v>
      </c>
      <c r="AB26" s="75">
        <f>-STOA!N26</f>
        <v>0</v>
      </c>
      <c r="AC26">
        <f t="shared" si="0"/>
        <v>13.35916562588403</v>
      </c>
      <c r="AD26">
        <f t="shared" si="1"/>
        <v>1526.4722684265614</v>
      </c>
      <c r="AE26">
        <f>'IDT-1'!B26</f>
        <v>0</v>
      </c>
      <c r="AF26" s="24"/>
      <c r="AG26">
        <f t="shared" si="2"/>
        <v>1526.4722684265614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-25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11.068315999999999</v>
      </c>
      <c r="E27">
        <f>GT_NG!P27</f>
        <v>-0.16612000000000002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132.60494953726626</v>
      </c>
      <c r="J27">
        <f>Bawana_RLNG!P27</f>
        <v>0</v>
      </c>
      <c r="K27">
        <f>Bawana_Spot!P27</f>
        <v>140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907.93949873681254</v>
      </c>
      <c r="P27" s="36">
        <v>118.42548321891684</v>
      </c>
      <c r="Q27" s="36">
        <v>17.382624584717608</v>
      </c>
      <c r="R27" s="38">
        <v>3.39</v>
      </c>
      <c r="S27" s="38">
        <v>7.67</v>
      </c>
      <c r="T27" s="37">
        <f>SUMPRODUCT(LTA!J27:AN27,LTA!J$101:AN$101,LTA!J$103:AN$103)</f>
        <v>46.34</v>
      </c>
      <c r="U27" s="37">
        <f>SUMPRODUCT(LTA!J27:AN27,LTA!J$102:AN$102,LTA!J$103:AN$103)</f>
        <v>83.78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99.46</v>
      </c>
      <c r="AB27" s="75">
        <f>-STOA!N27</f>
        <v>0</v>
      </c>
      <c r="AC27">
        <f t="shared" si="0"/>
        <v>13.229902554174052</v>
      </c>
      <c r="AD27">
        <f t="shared" si="1"/>
        <v>1561.4248495235395</v>
      </c>
      <c r="AE27">
        <f>'IDT-1'!B27</f>
        <v>0</v>
      </c>
      <c r="AF27" s="24"/>
      <c r="AG27">
        <f t="shared" si="2"/>
        <v>1561.4248495235395</v>
      </c>
      <c r="AI27" s="34">
        <f>PXIL!H27</f>
        <v>0</v>
      </c>
      <c r="AJ27" s="34">
        <f>PXIL!N27</f>
        <v>0</v>
      </c>
      <c r="AK27" s="34">
        <f>RTM_IEX!H27</f>
        <v>6.76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11.068315999999999</v>
      </c>
      <c r="E28">
        <f>GT_NG!P28</f>
        <v>-0.16612000000000002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132.60494953726626</v>
      </c>
      <c r="J28">
        <f>Bawana_RLNG!P28</f>
        <v>0</v>
      </c>
      <c r="K28">
        <f>Bawana_Spot!P28</f>
        <v>140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909.41628147600466</v>
      </c>
      <c r="P28" s="36">
        <v>118.42548321891684</v>
      </c>
      <c r="Q28" s="36">
        <v>17.382624584717608</v>
      </c>
      <c r="R28" s="38">
        <v>7.7755795454545451</v>
      </c>
      <c r="S28" s="38">
        <v>7.67</v>
      </c>
      <c r="T28" s="37">
        <f>SUMPRODUCT(LTA!J28:AN28,LTA!J$101:AN$101,LTA!J$103:AN$103)</f>
        <v>44.68</v>
      </c>
      <c r="U28" s="37">
        <f>SUMPRODUCT(LTA!J28:AN28,LTA!J$102:AN$102,LTA!J$103:AN$103)</f>
        <v>83.28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99.46</v>
      </c>
      <c r="AB28" s="75">
        <f>-STOA!N28</f>
        <v>0</v>
      </c>
      <c r="AC28">
        <f t="shared" si="0"/>
        <v>13.301574397365082</v>
      </c>
      <c r="AD28">
        <f t="shared" si="1"/>
        <v>1569.8855399649949</v>
      </c>
      <c r="AE28">
        <f>'IDT-1'!B28</f>
        <v>0</v>
      </c>
      <c r="AF28" s="24"/>
      <c r="AG28">
        <f t="shared" si="2"/>
        <v>1569.8855399649949</v>
      </c>
      <c r="AI28" s="34">
        <f>PXIL!H28</f>
        <v>0</v>
      </c>
      <c r="AJ28" s="34">
        <f>PXIL!N28</f>
        <v>0</v>
      </c>
      <c r="AK28" s="34">
        <f>RTM_IEX!H28</f>
        <v>11.59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11.068315999999999</v>
      </c>
      <c r="E29">
        <f>GT_NG!P29</f>
        <v>-0.16612000000000002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132.60494953726626</v>
      </c>
      <c r="J29">
        <f>Bawana_RLNG!P29</f>
        <v>0</v>
      </c>
      <c r="K29">
        <f>Bawana_Spot!P29</f>
        <v>140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915.56007885149825</v>
      </c>
      <c r="P29" s="36">
        <v>118.42548321891684</v>
      </c>
      <c r="Q29" s="36">
        <v>17.382624584717608</v>
      </c>
      <c r="R29" s="38">
        <v>17.52</v>
      </c>
      <c r="S29" s="38">
        <v>7.67</v>
      </c>
      <c r="T29" s="37">
        <f>SUMPRODUCT(LTA!J29:AN29,LTA!J$101:AN$101,LTA!J$103:AN$103)</f>
        <v>49.9</v>
      </c>
      <c r="U29" s="37">
        <f>SUMPRODUCT(LTA!J29:AN29,LTA!J$102:AN$102,LTA!J$103:AN$103)</f>
        <v>82.28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99.46</v>
      </c>
      <c r="AB29" s="75">
        <f>-STOA!N29</f>
        <v>0</v>
      </c>
      <c r="AC29">
        <f t="shared" si="0"/>
        <v>13.669617947508529</v>
      </c>
      <c r="AD29">
        <f t="shared" si="1"/>
        <v>1543.0357142448906</v>
      </c>
      <c r="AE29">
        <f>'IDT-1'!B29</f>
        <v>0</v>
      </c>
      <c r="AF29" s="24"/>
      <c r="AG29">
        <f t="shared" si="2"/>
        <v>1543.0357142448906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-35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11.068315999999999</v>
      </c>
      <c r="E30">
        <f>GT_NG!P30</f>
        <v>-0.16612000000000002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132.60494953726626</v>
      </c>
      <c r="J30">
        <f>Bawana_RLNG!P30</f>
        <v>0</v>
      </c>
      <c r="K30">
        <f>Bawana_Spot!P30</f>
        <v>140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924.00483226745803</v>
      </c>
      <c r="P30" s="36">
        <v>118.42992942776974</v>
      </c>
      <c r="Q30" s="36">
        <v>17.379999999999995</v>
      </c>
      <c r="R30" s="38">
        <v>23.5</v>
      </c>
      <c r="S30" s="38">
        <v>7.67</v>
      </c>
      <c r="T30" s="37">
        <f>SUMPRODUCT(LTA!J30:AN30,LTA!J$101:AN$101,LTA!J$103:AN$103)</f>
        <v>60.8</v>
      </c>
      <c r="U30" s="37">
        <f>SUMPRODUCT(LTA!J30:AN30,LTA!J$102:AN$102,LTA!J$103:AN$103)</f>
        <v>82.28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99.46</v>
      </c>
      <c r="AB30" s="75">
        <f>-STOA!N30</f>
        <v>0</v>
      </c>
      <c r="AC30">
        <f t="shared" si="0"/>
        <v>14.187322855941332</v>
      </c>
      <c r="AD30">
        <f t="shared" si="1"/>
        <v>1531.8445843765528</v>
      </c>
      <c r="AE30">
        <f>'IDT-1'!B30</f>
        <v>0</v>
      </c>
      <c r="AF30" s="24"/>
      <c r="AG30">
        <f t="shared" si="2"/>
        <v>1531.8445843765528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-71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11.068315999999999</v>
      </c>
      <c r="E31">
        <f>GT_NG!P31</f>
        <v>-0.16612000000000002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132.60494953726626</v>
      </c>
      <c r="J31">
        <f>Bawana_RLNG!P31</f>
        <v>0</v>
      </c>
      <c r="K31">
        <f>Bawana_Spot!P31</f>
        <v>140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916.82176948723918</v>
      </c>
      <c r="P31" s="36">
        <v>57.940000000000005</v>
      </c>
      <c r="Q31" s="36">
        <v>17.38</v>
      </c>
      <c r="R31" s="38">
        <v>23.5</v>
      </c>
      <c r="S31" s="38">
        <v>3.38</v>
      </c>
      <c r="T31" s="37">
        <f>SUMPRODUCT(LTA!J31:AN31,LTA!J$101:AN$101,LTA!J$103:AN$103)</f>
        <v>90.7</v>
      </c>
      <c r="U31" s="37">
        <f>SUMPRODUCT(LTA!J31:AN31,LTA!J$102:AN$102,LTA!J$103:AN$103)</f>
        <v>87.77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99.509999999999991</v>
      </c>
      <c r="AB31" s="75">
        <f>-STOA!N31</f>
        <v>0</v>
      </c>
      <c r="AC31">
        <f t="shared" si="0"/>
        <v>13.948298983193341</v>
      </c>
      <c r="AD31">
        <f t="shared" si="1"/>
        <v>1487.5606160413124</v>
      </c>
      <c r="AE31">
        <f>'IDT-1'!B31</f>
        <v>0</v>
      </c>
      <c r="AF31" s="24"/>
      <c r="AG31">
        <f t="shared" si="2"/>
        <v>1487.5606160413124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-79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11.068315999999999</v>
      </c>
      <c r="E32">
        <f>GT_NG!P32</f>
        <v>-0.16612000000000002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132.60494953726626</v>
      </c>
      <c r="J32">
        <f>Bawana_RLNG!P32</f>
        <v>0</v>
      </c>
      <c r="K32">
        <f>Bawana_Spot!P32</f>
        <v>140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912.16998824585994</v>
      </c>
      <c r="P32" s="36">
        <v>57.940000000000005</v>
      </c>
      <c r="Q32" s="36">
        <v>17.38</v>
      </c>
      <c r="R32" s="38">
        <v>24.000000000000004</v>
      </c>
      <c r="S32" s="38">
        <v>3.38</v>
      </c>
      <c r="T32" s="37">
        <f>SUMPRODUCT(LTA!J32:AN32,LTA!J$101:AN$101,LTA!J$103:AN$103)</f>
        <v>115.2</v>
      </c>
      <c r="U32" s="37">
        <f>SUMPRODUCT(LTA!J32:AN32,LTA!J$102:AN$102,LTA!J$103:AN$103)</f>
        <v>88.77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-15</v>
      </c>
      <c r="AA32" s="75">
        <f>STOA!H32</f>
        <v>99.509999999999991</v>
      </c>
      <c r="AB32" s="75">
        <f>-STOA!N32</f>
        <v>0</v>
      </c>
      <c r="AC32">
        <f t="shared" si="0"/>
        <v>14.424114541136875</v>
      </c>
      <c r="AD32">
        <f t="shared" si="1"/>
        <v>1473.4330192419895</v>
      </c>
      <c r="AE32">
        <f>'IDT-1'!B32</f>
        <v>0</v>
      </c>
      <c r="AF32" s="24"/>
      <c r="AG32">
        <f t="shared" si="2"/>
        <v>1473.4330192419895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-99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11.068315999999999</v>
      </c>
      <c r="E33">
        <f>GT_NG!P33</f>
        <v>-0.16612000000000002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132.60494953726626</v>
      </c>
      <c r="J33">
        <f>Bawana_RLNG!P33</f>
        <v>0</v>
      </c>
      <c r="K33">
        <f>Bawana_Spot!P33</f>
        <v>140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863.03774977620469</v>
      </c>
      <c r="P33" s="36">
        <v>57.940000000000005</v>
      </c>
      <c r="Q33" s="36">
        <v>17.38</v>
      </c>
      <c r="R33" s="38">
        <v>25.000000000000004</v>
      </c>
      <c r="S33" s="38">
        <v>3.38</v>
      </c>
      <c r="T33" s="37">
        <f>SUMPRODUCT(LTA!J33:AN33,LTA!J$101:AN$101,LTA!J$103:AN$103)</f>
        <v>154.88</v>
      </c>
      <c r="U33" s="37">
        <f>SUMPRODUCT(LTA!J33:AN33,LTA!J$102:AN$102,LTA!J$103:AN$103)</f>
        <v>84.759999999999991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-19</v>
      </c>
      <c r="AA33" s="75">
        <f>STOA!H33</f>
        <v>99.509999999999991</v>
      </c>
      <c r="AB33" s="75">
        <f>-STOA!N33</f>
        <v>0</v>
      </c>
      <c r="AC33">
        <f t="shared" si="0"/>
        <v>14.23472016074288</v>
      </c>
      <c r="AD33">
        <f t="shared" si="1"/>
        <v>1471.1601751527285</v>
      </c>
      <c r="AE33">
        <f>'IDT-1'!B33</f>
        <v>0</v>
      </c>
      <c r="AF33" s="24"/>
      <c r="AG33">
        <f t="shared" si="2"/>
        <v>1471.1601751527285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-85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11.068315999999999</v>
      </c>
      <c r="E34">
        <f>GT_NG!P34</f>
        <v>-0.16612000000000002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132.60494953726626</v>
      </c>
      <c r="J34">
        <f>Bawana_RLNG!P34</f>
        <v>0</v>
      </c>
      <c r="K34">
        <f>Bawana_Spot!P34</f>
        <v>140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853.76152545911987</v>
      </c>
      <c r="P34" s="36">
        <v>57.940000000000005</v>
      </c>
      <c r="Q34" s="36">
        <v>17.38</v>
      </c>
      <c r="R34" s="38">
        <v>26</v>
      </c>
      <c r="S34" s="38">
        <v>3.38</v>
      </c>
      <c r="T34" s="37">
        <f>SUMPRODUCT(LTA!J34:AN34,LTA!J$101:AN$101,LTA!J$103:AN$103)</f>
        <v>194.14</v>
      </c>
      <c r="U34" s="37">
        <f>SUMPRODUCT(LTA!J34:AN34,LTA!J$102:AN$102,LTA!J$103:AN$103)</f>
        <v>84.759999999999991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-80</v>
      </c>
      <c r="AA34" s="75">
        <f>STOA!H34</f>
        <v>99.509999999999991</v>
      </c>
      <c r="AB34" s="75">
        <f>-STOA!N34</f>
        <v>0</v>
      </c>
      <c r="AC34">
        <f t="shared" si="0"/>
        <v>14.825359027750041</v>
      </c>
      <c r="AD34">
        <f t="shared" si="1"/>
        <v>1462.5533119686365</v>
      </c>
      <c r="AE34">
        <f>'IDT-1'!B34</f>
        <v>0</v>
      </c>
      <c r="AF34" s="24"/>
      <c r="AG34">
        <f t="shared" si="2"/>
        <v>1462.5533119686365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-63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11.068315999999999</v>
      </c>
      <c r="E35">
        <f>GT_NG!P35</f>
        <v>-0.16612000000000002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132.60494953726626</v>
      </c>
      <c r="J35">
        <f>Bawana_RLNG!P35</f>
        <v>0</v>
      </c>
      <c r="K35">
        <f>Bawana_Spot!P35</f>
        <v>140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843.49348120385957</v>
      </c>
      <c r="P35" s="36">
        <v>57.944444614912555</v>
      </c>
      <c r="Q35" s="36">
        <v>17.38</v>
      </c>
      <c r="R35" s="38">
        <v>29</v>
      </c>
      <c r="S35" s="38">
        <v>3.38</v>
      </c>
      <c r="T35" s="37">
        <f>SUMPRODUCT(LTA!J35:AN35,LTA!J$101:AN$101,LTA!J$103:AN$103)</f>
        <v>225.29</v>
      </c>
      <c r="U35" s="37">
        <f>SUMPRODUCT(LTA!J35:AN35,LTA!J$102:AN$102,LTA!J$103:AN$103)</f>
        <v>85.759999999999991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-97</v>
      </c>
      <c r="AA35" s="75">
        <f>STOA!H35</f>
        <v>99.949999999999989</v>
      </c>
      <c r="AB35" s="75">
        <f>-STOA!N35</f>
        <v>0</v>
      </c>
      <c r="AC35">
        <f t="shared" si="0"/>
        <v>15.495543307915128</v>
      </c>
      <c r="AD35">
        <f t="shared" si="1"/>
        <v>1433.2095280481235</v>
      </c>
      <c r="AE35">
        <f>'IDT-1'!B35</f>
        <v>0</v>
      </c>
      <c r="AF35" s="24"/>
      <c r="AG35">
        <f t="shared" si="2"/>
        <v>1433.2095280481235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-100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11.068315999999999</v>
      </c>
      <c r="E36">
        <f>GT_NG!P36</f>
        <v>-0.16612000000000002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132.60494953726626</v>
      </c>
      <c r="J36">
        <f>Bawana_RLNG!P36</f>
        <v>0</v>
      </c>
      <c r="K36">
        <f>Bawana_Spot!P36</f>
        <v>140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835.26029392162718</v>
      </c>
      <c r="P36" s="36">
        <v>57.945217469608288</v>
      </c>
      <c r="Q36" s="36">
        <v>17.38</v>
      </c>
      <c r="R36" s="38">
        <v>32.000000000000007</v>
      </c>
      <c r="S36" s="38">
        <v>3.38</v>
      </c>
      <c r="T36" s="37">
        <f>SUMPRODUCT(LTA!J36:AN36,LTA!J$101:AN$101,LTA!J$103:AN$103)</f>
        <v>270.37</v>
      </c>
      <c r="U36" s="37">
        <f>SUMPRODUCT(LTA!J36:AN36,LTA!J$102:AN$102,LTA!J$103:AN$103)</f>
        <v>85.759999999999991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-128</v>
      </c>
      <c r="AA36" s="75">
        <f>STOA!H36</f>
        <v>99.949999999999989</v>
      </c>
      <c r="AB36" s="75">
        <f>-STOA!N36</f>
        <v>0</v>
      </c>
      <c r="AC36">
        <f t="shared" si="0"/>
        <v>16.186051651169162</v>
      </c>
      <c r="AD36">
        <f t="shared" si="1"/>
        <v>1430.3666052773328</v>
      </c>
      <c r="AE36">
        <f>'IDT-1'!B36</f>
        <v>0</v>
      </c>
      <c r="AF36" s="24"/>
      <c r="AG36">
        <f t="shared" si="2"/>
        <v>1430.3666052773328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-111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11.068315999999999</v>
      </c>
      <c r="E37">
        <f>GT_NG!P37</f>
        <v>-0.16612000000000002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132.60503203086949</v>
      </c>
      <c r="J37">
        <f>Bawana_RLNG!P37</f>
        <v>0</v>
      </c>
      <c r="K37">
        <f>Bawana_Spot!P37</f>
        <v>140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827.95871918524358</v>
      </c>
      <c r="P37" s="36">
        <v>57.945217469608288</v>
      </c>
      <c r="Q37" s="36">
        <v>17.38</v>
      </c>
      <c r="R37" s="38">
        <v>36</v>
      </c>
      <c r="S37" s="38">
        <v>3.38</v>
      </c>
      <c r="T37" s="37">
        <f>SUMPRODUCT(LTA!J37:AN37,LTA!J$101:AN$101,LTA!J$103:AN$103)</f>
        <v>312.76</v>
      </c>
      <c r="U37" s="37">
        <f>SUMPRODUCT(LTA!J37:AN37,LTA!J$102:AN$102,LTA!J$103:AN$103)</f>
        <v>78.259999999999991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-176</v>
      </c>
      <c r="AA37" s="75">
        <f>STOA!H37</f>
        <v>99.949999999999989</v>
      </c>
      <c r="AB37" s="75">
        <f>-STOA!N37</f>
        <v>0</v>
      </c>
      <c r="AC37">
        <f t="shared" si="0"/>
        <v>16.747885636700925</v>
      </c>
      <c r="AD37">
        <f t="shared" si="1"/>
        <v>1426.3932790490207</v>
      </c>
      <c r="AE37">
        <f>'IDT-1'!B37</f>
        <v>0</v>
      </c>
      <c r="AF37" s="24"/>
      <c r="AG37">
        <f t="shared" si="2"/>
        <v>1426.3932790490207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-98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11.068315999999999</v>
      </c>
      <c r="E38">
        <f>GT_NG!P38</f>
        <v>-0.16612000000000002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132.60503203086949</v>
      </c>
      <c r="J38">
        <f>Bawana_RLNG!P38</f>
        <v>0</v>
      </c>
      <c r="K38">
        <f>Bawana_Spot!P38</f>
        <v>140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817.0143595106515</v>
      </c>
      <c r="P38" s="36">
        <v>57.945217469608288</v>
      </c>
      <c r="Q38" s="36">
        <v>17.38</v>
      </c>
      <c r="R38" s="38">
        <v>36</v>
      </c>
      <c r="S38" s="38">
        <v>3.38</v>
      </c>
      <c r="T38" s="37">
        <f>SUMPRODUCT(LTA!J38:AN38,LTA!J$101:AN$101,LTA!J$103:AN$103)</f>
        <v>352.56</v>
      </c>
      <c r="U38" s="37">
        <f>SUMPRODUCT(LTA!J38:AN38,LTA!J$102:AN$102,LTA!J$103:AN$103)</f>
        <v>79.259999999999991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-203</v>
      </c>
      <c r="AA38" s="75">
        <f>STOA!H38</f>
        <v>99.949999999999989</v>
      </c>
      <c r="AB38" s="75">
        <f>-STOA!N38</f>
        <v>0</v>
      </c>
      <c r="AC38">
        <f t="shared" si="0"/>
        <v>17.15962501220724</v>
      </c>
      <c r="AD38">
        <f t="shared" si="1"/>
        <v>1436.8371799989222</v>
      </c>
      <c r="AE38">
        <f>'IDT-1'!B38</f>
        <v>0</v>
      </c>
      <c r="AF38" s="24"/>
      <c r="AG38">
        <f t="shared" si="2"/>
        <v>1436.8371799989222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-90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10.951499999999999</v>
      </c>
      <c r="E39">
        <f>GT_NG!P39</f>
        <v>-0.29070999999999997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132.60503203086949</v>
      </c>
      <c r="J39">
        <f>Bawana_RLNG!P39</f>
        <v>0</v>
      </c>
      <c r="K39">
        <f>Bawana_Spot!P39</f>
        <v>140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797.41059584600862</v>
      </c>
      <c r="P39" s="36">
        <v>57.945217469608288</v>
      </c>
      <c r="Q39" s="36">
        <v>17.38</v>
      </c>
      <c r="R39" s="38">
        <v>38.5</v>
      </c>
      <c r="S39" s="38">
        <v>3.38</v>
      </c>
      <c r="T39" s="37">
        <f>SUMPRODUCT(LTA!J39:AN39,LTA!J$101:AN$101,LTA!J$103:AN$103)</f>
        <v>391.93</v>
      </c>
      <c r="U39" s="37">
        <f>SUMPRODUCT(LTA!J39:AN39,LTA!J$102:AN$102,LTA!J$103:AN$103)</f>
        <v>79.259999999999991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-212</v>
      </c>
      <c r="AA39" s="75">
        <f>STOA!H39</f>
        <v>99.9</v>
      </c>
      <c r="AB39" s="75">
        <f>-STOA!N39</f>
        <v>0</v>
      </c>
      <c r="AC39">
        <f t="shared" si="0"/>
        <v>17.439498299538965</v>
      </c>
      <c r="AD39">
        <f t="shared" si="1"/>
        <v>1447.5321370469478</v>
      </c>
      <c r="AE39">
        <f>'IDT-1'!B39</f>
        <v>0</v>
      </c>
      <c r="AF39" s="24"/>
      <c r="AG39">
        <f t="shared" si="2"/>
        <v>1447.5321370469478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-92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10.951499999999999</v>
      </c>
      <c r="E40">
        <f>GT_NG!P40</f>
        <v>-0.29070999999999997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132.60503203086949</v>
      </c>
      <c r="J40">
        <f>Bawana_RLNG!P40</f>
        <v>0</v>
      </c>
      <c r="K40">
        <f>Bawana_Spot!P40</f>
        <v>140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797.41059584600862</v>
      </c>
      <c r="P40" s="36">
        <v>57.945217469608288</v>
      </c>
      <c r="Q40" s="36">
        <v>17.38</v>
      </c>
      <c r="R40" s="38">
        <v>39.500000000000007</v>
      </c>
      <c r="S40" s="38">
        <v>3.38</v>
      </c>
      <c r="T40" s="37">
        <f>SUMPRODUCT(LTA!J40:AN40,LTA!J$101:AN$101,LTA!J$103:AN$103)</f>
        <v>428.61</v>
      </c>
      <c r="U40" s="37">
        <f>SUMPRODUCT(LTA!J40:AN40,LTA!J$102:AN$102,LTA!J$103:AN$103)</f>
        <v>79.759999999999991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-220</v>
      </c>
      <c r="AA40" s="75">
        <f>STOA!H40</f>
        <v>99.9</v>
      </c>
      <c r="AB40" s="75">
        <f>-STOA!N40</f>
        <v>0</v>
      </c>
      <c r="AC40">
        <f t="shared" si="0"/>
        <v>17.997402715835861</v>
      </c>
      <c r="AD40">
        <f t="shared" si="1"/>
        <v>1457.1542326306505</v>
      </c>
      <c r="AE40">
        <f>'IDT-1'!B40</f>
        <v>0</v>
      </c>
      <c r="AF40" s="24"/>
      <c r="AG40">
        <f t="shared" si="2"/>
        <v>1457.1542326306505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-112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10.951499999999999</v>
      </c>
      <c r="E41">
        <f>GT_NG!P41</f>
        <v>-0.29070999999999997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132.60503203086949</v>
      </c>
      <c r="J41">
        <f>Bawana_RLNG!P41</f>
        <v>0</v>
      </c>
      <c r="K41">
        <f>Bawana_Spot!P41</f>
        <v>140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745.24745856540289</v>
      </c>
      <c r="P41" s="36">
        <v>57.945217469608288</v>
      </c>
      <c r="Q41" s="36">
        <v>17.38</v>
      </c>
      <c r="R41" s="38">
        <v>41.000000000000007</v>
      </c>
      <c r="S41" s="38">
        <v>3.38</v>
      </c>
      <c r="T41" s="37">
        <f>SUMPRODUCT(LTA!J41:AN41,LTA!J$101:AN$101,LTA!J$103:AN$103)</f>
        <v>478.83</v>
      </c>
      <c r="U41" s="37">
        <f>SUMPRODUCT(LTA!J41:AN41,LTA!J$102:AN$102,LTA!J$103:AN$103)</f>
        <v>77.759999999999991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-231</v>
      </c>
      <c r="AA41" s="75">
        <f>STOA!H41</f>
        <v>99.9</v>
      </c>
      <c r="AB41" s="75">
        <f>-STOA!N41</f>
        <v>0</v>
      </c>
      <c r="AC41">
        <f t="shared" si="0"/>
        <v>17.350014691036979</v>
      </c>
      <c r="AD41">
        <f t="shared" si="1"/>
        <v>1529.3584833748439</v>
      </c>
      <c r="AE41">
        <f>'IDT-1'!B41</f>
        <v>0</v>
      </c>
      <c r="AF41" s="24"/>
      <c r="AG41">
        <f t="shared" si="2"/>
        <v>1529.3584833748439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-27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10.951499999999999</v>
      </c>
      <c r="E42">
        <f>GT_NG!P42</f>
        <v>-0.29070999999999997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132.60503203086949</v>
      </c>
      <c r="J42">
        <f>Bawana_RLNG!P42</f>
        <v>0</v>
      </c>
      <c r="K42">
        <f>Bawana_Spot!P42</f>
        <v>140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733.81289649877658</v>
      </c>
      <c r="P42" s="36">
        <v>57.945217469608288</v>
      </c>
      <c r="Q42" s="36">
        <v>17.38</v>
      </c>
      <c r="R42" s="38">
        <v>41.000000000000007</v>
      </c>
      <c r="S42" s="38">
        <v>3.38</v>
      </c>
      <c r="T42" s="37">
        <f>SUMPRODUCT(LTA!J42:AN42,LTA!J$101:AN$101,LTA!J$103:AN$103)</f>
        <v>509.01000000000005</v>
      </c>
      <c r="U42" s="37">
        <f>SUMPRODUCT(LTA!J42:AN42,LTA!J$102:AN$102,LTA!J$103:AN$103)</f>
        <v>78.259999999999991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-248</v>
      </c>
      <c r="AA42" s="75">
        <f>STOA!H42</f>
        <v>99.9</v>
      </c>
      <c r="AB42" s="75">
        <f>-STOA!N42</f>
        <v>0</v>
      </c>
      <c r="AC42">
        <f t="shared" si="0"/>
        <v>17.613330262375989</v>
      </c>
      <c r="AD42">
        <f t="shared" si="1"/>
        <v>1536.3406057368786</v>
      </c>
      <c r="AE42">
        <f>'IDT-1'!B42</f>
        <v>0</v>
      </c>
      <c r="AF42" s="24"/>
      <c r="AG42">
        <f t="shared" si="2"/>
        <v>1536.3406057368786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-22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10.951499999999999</v>
      </c>
      <c r="E43">
        <f>GT_NG!P43</f>
        <v>-0.29070999999999997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132.60503203086949</v>
      </c>
      <c r="J43">
        <f>Bawana_RLNG!P43</f>
        <v>0</v>
      </c>
      <c r="K43">
        <f>Bawana_Spot!P43</f>
        <v>140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722.68896947843552</v>
      </c>
      <c r="P43" s="36">
        <v>57.945217469608288</v>
      </c>
      <c r="Q43" s="36">
        <v>17.38</v>
      </c>
      <c r="R43" s="38">
        <v>41.5</v>
      </c>
      <c r="S43" s="38">
        <v>3.38</v>
      </c>
      <c r="T43" s="37">
        <f>SUMPRODUCT(LTA!J43:AN43,LTA!J$101:AN$101,LTA!J$103:AN$103)</f>
        <v>538.29</v>
      </c>
      <c r="U43" s="37">
        <f>SUMPRODUCT(LTA!J43:AN43,LTA!J$102:AN$102,LTA!J$103:AN$103)</f>
        <v>78.259999999999991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-290</v>
      </c>
      <c r="AA43" s="75">
        <f>STOA!H43</f>
        <v>99.9</v>
      </c>
      <c r="AB43" s="75">
        <f>-STOA!N43</f>
        <v>0</v>
      </c>
      <c r="AC43">
        <f t="shared" si="0"/>
        <v>18.012460429902905</v>
      </c>
      <c r="AD43">
        <f t="shared" si="1"/>
        <v>1543.2875485490108</v>
      </c>
      <c r="AE43">
        <f>'IDT-1'!B43</f>
        <v>0</v>
      </c>
      <c r="AF43" s="24"/>
      <c r="AG43">
        <f t="shared" si="2"/>
        <v>1543.2875485490108</v>
      </c>
      <c r="AI43" s="34">
        <f>PXIL!H43</f>
        <v>0</v>
      </c>
      <c r="AJ43" s="34">
        <f>PXIL!N43</f>
        <v>0</v>
      </c>
      <c r="AK43" s="34">
        <f>RTM_IEX!H43</f>
        <v>8.69</v>
      </c>
      <c r="AL43" s="34">
        <f>RTM_IEX!N43</f>
        <v>0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10.951499999999999</v>
      </c>
      <c r="E44">
        <f>GT_NG!P44</f>
        <v>-0.29070999999999997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132.60503203086949</v>
      </c>
      <c r="J44">
        <f>Bawana_RLNG!P44</f>
        <v>0</v>
      </c>
      <c r="K44">
        <f>Bawana_Spot!P44</f>
        <v>140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727.14955618876604</v>
      </c>
      <c r="P44" s="36">
        <v>57.945217469608288</v>
      </c>
      <c r="Q44" s="36">
        <v>17.38</v>
      </c>
      <c r="R44" s="38">
        <v>41.5</v>
      </c>
      <c r="S44" s="38">
        <v>3.38</v>
      </c>
      <c r="T44" s="37">
        <f>SUMPRODUCT(LTA!J44:AN44,LTA!J$101:AN$101,LTA!J$103:AN$103)</f>
        <v>559.45000000000005</v>
      </c>
      <c r="U44" s="37">
        <f>SUMPRODUCT(LTA!J44:AN44,LTA!J$102:AN$102,LTA!J$103:AN$103)</f>
        <v>78.259999999999991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-298</v>
      </c>
      <c r="AA44" s="75">
        <f>STOA!H44</f>
        <v>99.9</v>
      </c>
      <c r="AB44" s="75">
        <f>-STOA!N44</f>
        <v>0</v>
      </c>
      <c r="AC44">
        <f t="shared" si="0"/>
        <v>18.315629355042574</v>
      </c>
      <c r="AD44">
        <f t="shared" si="1"/>
        <v>1540.9149663342016</v>
      </c>
      <c r="AE44">
        <f>'IDT-1'!B44</f>
        <v>0</v>
      </c>
      <c r="AF44" s="24"/>
      <c r="AG44">
        <f t="shared" si="2"/>
        <v>1540.9149663342016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-11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10.951499999999999</v>
      </c>
      <c r="E45">
        <f>GT_NG!P45</f>
        <v>-0.29070999999999997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132.60503203086949</v>
      </c>
      <c r="J45">
        <f>Bawana_RLNG!P45</f>
        <v>0</v>
      </c>
      <c r="K45">
        <f>Bawana_Spot!P45</f>
        <v>136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727.14955618876604</v>
      </c>
      <c r="P45" s="36">
        <v>57.945217469608288</v>
      </c>
      <c r="Q45" s="36">
        <v>17.38</v>
      </c>
      <c r="R45" s="38">
        <v>41.500000000000007</v>
      </c>
      <c r="S45" s="38">
        <v>3.38</v>
      </c>
      <c r="T45" s="37">
        <f>SUMPRODUCT(LTA!J45:AN45,LTA!J$101:AN$101,LTA!J$103:AN$103)</f>
        <v>566.79999999999995</v>
      </c>
      <c r="U45" s="37">
        <f>SUMPRODUCT(LTA!J45:AN45,LTA!J$102:AN$102,LTA!J$103:AN$103)</f>
        <v>79.259999999999991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-259</v>
      </c>
      <c r="AA45" s="75">
        <f>STOA!H45</f>
        <v>99.9</v>
      </c>
      <c r="AB45" s="75">
        <f>-STOA!N45</f>
        <v>0</v>
      </c>
      <c r="AC45">
        <f t="shared" si="0"/>
        <v>18.233573146894127</v>
      </c>
      <c r="AD45">
        <f t="shared" si="1"/>
        <v>1559.34702254235</v>
      </c>
      <c r="AE45">
        <f>'IDT-1'!B45</f>
        <v>0</v>
      </c>
      <c r="AF45" s="24"/>
      <c r="AG45">
        <f t="shared" si="2"/>
        <v>1559.34702254235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-36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10.951499999999999</v>
      </c>
      <c r="E46">
        <f>GT_NG!P46</f>
        <v>-0.29070999999999997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132.60503203086949</v>
      </c>
      <c r="J46">
        <f>Bawana_RLNG!P46</f>
        <v>0</v>
      </c>
      <c r="K46">
        <f>Bawana_Spot!P46</f>
        <v>136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720.18619245821617</v>
      </c>
      <c r="P46" s="36">
        <v>57.945217469608288</v>
      </c>
      <c r="Q46" s="36">
        <v>17.38</v>
      </c>
      <c r="R46" s="38">
        <v>41.500000000000007</v>
      </c>
      <c r="S46" s="38">
        <v>3.38</v>
      </c>
      <c r="T46" s="37">
        <f>SUMPRODUCT(LTA!J46:AN46,LTA!J$101:AN$101,LTA!J$103:AN$103)</f>
        <v>575.14</v>
      </c>
      <c r="U46" s="37">
        <f>SUMPRODUCT(LTA!J46:AN46,LTA!J$102:AN$102,LTA!J$103:AN$103)</f>
        <v>79.759999999999991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-250</v>
      </c>
      <c r="AA46" s="75">
        <f>STOA!H46</f>
        <v>99.9</v>
      </c>
      <c r="AB46" s="75">
        <f>-STOA!N46</f>
        <v>0</v>
      </c>
      <c r="AC46">
        <f t="shared" si="0"/>
        <v>18.164625314308619</v>
      </c>
      <c r="AD46">
        <f t="shared" si="1"/>
        <v>1571.2926066443858</v>
      </c>
      <c r="AE46">
        <f>'IDT-1'!B46</f>
        <v>0</v>
      </c>
      <c r="AF46" s="24"/>
      <c r="AG46">
        <f t="shared" si="2"/>
        <v>1571.2926066443858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-35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10.951499999999999</v>
      </c>
      <c r="E47">
        <f>GT_NG!P47</f>
        <v>-0.29070999999999997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132.60503203086949</v>
      </c>
      <c r="J47">
        <f>Bawana_RLNG!P47</f>
        <v>0</v>
      </c>
      <c r="K47">
        <f>Bawana_Spot!P47</f>
        <v>136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717.79115294967539</v>
      </c>
      <c r="P47" s="36">
        <v>57.945217469608288</v>
      </c>
      <c r="Q47" s="36">
        <v>17.38</v>
      </c>
      <c r="R47" s="38">
        <v>42</v>
      </c>
      <c r="S47" s="38">
        <v>3.38</v>
      </c>
      <c r="T47" s="37">
        <f>SUMPRODUCT(LTA!J47:AN47,LTA!J$101:AN$101,LTA!J$103:AN$103)</f>
        <v>574.98</v>
      </c>
      <c r="U47" s="37">
        <f>SUMPRODUCT(LTA!J47:AN47,LTA!J$102:AN$102,LTA!J$103:AN$103)</f>
        <v>70.239999999999995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-242</v>
      </c>
      <c r="AA47" s="75">
        <f>STOA!H47</f>
        <v>99.9</v>
      </c>
      <c r="AB47" s="75">
        <f>-STOA!N47</f>
        <v>0</v>
      </c>
      <c r="AC47">
        <f t="shared" si="0"/>
        <v>17.931856458838649</v>
      </c>
      <c r="AD47">
        <f t="shared" si="1"/>
        <v>1575.9503359913149</v>
      </c>
      <c r="AE47">
        <f>'IDT-1'!B47</f>
        <v>0</v>
      </c>
      <c r="AF47" s="24"/>
      <c r="AG47">
        <f t="shared" si="2"/>
        <v>1575.9503359913149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-27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10.951499999999999</v>
      </c>
      <c r="E48">
        <f>GT_NG!P48</f>
        <v>-0.29070999999999997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132.60503203086949</v>
      </c>
      <c r="J48">
        <f>Bawana_RLNG!P48</f>
        <v>0</v>
      </c>
      <c r="K48">
        <f>Bawana_Spot!P48</f>
        <v>136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698.27682884924513</v>
      </c>
      <c r="P48" s="36">
        <v>57.945217469608288</v>
      </c>
      <c r="Q48" s="36">
        <v>17.38</v>
      </c>
      <c r="R48" s="38">
        <v>42.500000000000007</v>
      </c>
      <c r="S48" s="38">
        <v>3.38</v>
      </c>
      <c r="T48" s="37">
        <f>SUMPRODUCT(LTA!J48:AN48,LTA!J$101:AN$101,LTA!J$103:AN$103)</f>
        <v>577.26</v>
      </c>
      <c r="U48" s="37">
        <f>SUMPRODUCT(LTA!J48:AN48,LTA!J$102:AN$102,LTA!J$103:AN$103)</f>
        <v>70.239999999999995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-241</v>
      </c>
      <c r="AA48" s="75">
        <f>STOA!H48</f>
        <v>99.9</v>
      </c>
      <c r="AB48" s="75">
        <f>-STOA!N48</f>
        <v>0</v>
      </c>
      <c r="AC48">
        <f t="shared" si="0"/>
        <v>17.55409572009814</v>
      </c>
      <c r="AD48">
        <f t="shared" si="1"/>
        <v>1587.5937726296252</v>
      </c>
      <c r="AE48">
        <f>'IDT-1'!B48</f>
        <v>0</v>
      </c>
      <c r="AF48" s="24"/>
      <c r="AG48">
        <f t="shared" si="2"/>
        <v>1587.5937726296252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10.951499999999999</v>
      </c>
      <c r="E49">
        <f>GT_NG!P49</f>
        <v>-0.29070999999999997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132.60503203086949</v>
      </c>
      <c r="J49">
        <f>Bawana_RLNG!P49</f>
        <v>0</v>
      </c>
      <c r="K49">
        <f>Bawana_Spot!P49</f>
        <v>136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697.40105231751454</v>
      </c>
      <c r="P49" s="36">
        <v>57.945217469608288</v>
      </c>
      <c r="Q49" s="36">
        <v>17.38</v>
      </c>
      <c r="R49" s="38">
        <v>42.500000000000007</v>
      </c>
      <c r="S49" s="38">
        <v>3.38</v>
      </c>
      <c r="T49" s="37">
        <f>SUMPRODUCT(LTA!J49:AN49,LTA!J$101:AN$101,LTA!J$103:AN$103)</f>
        <v>578.34</v>
      </c>
      <c r="U49" s="37">
        <f>SUMPRODUCT(LTA!J49:AN49,LTA!J$102:AN$102,LTA!J$103:AN$103)</f>
        <v>70.739999999999995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-246</v>
      </c>
      <c r="AA49" s="75">
        <f>STOA!H49</f>
        <v>99.9</v>
      </c>
      <c r="AB49" s="75">
        <f>-STOA!N49</f>
        <v>0</v>
      </c>
      <c r="AC49">
        <f t="shared" si="0"/>
        <v>17.797078985856047</v>
      </c>
      <c r="AD49">
        <f t="shared" si="1"/>
        <v>1606.2350128321368</v>
      </c>
      <c r="AE49">
        <f>'IDT-1'!B49</f>
        <v>0</v>
      </c>
      <c r="AF49" s="24"/>
      <c r="AG49">
        <f t="shared" si="2"/>
        <v>1606.2350128321368</v>
      </c>
      <c r="AI49" s="34">
        <f>PXIL!H49</f>
        <v>0</v>
      </c>
      <c r="AJ49" s="34">
        <f>PXIL!N49</f>
        <v>0</v>
      </c>
      <c r="AK49" s="34">
        <f>RTM_IEX!H49</f>
        <v>23.18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10.951499999999999</v>
      </c>
      <c r="E50">
        <f>GT_NG!P50</f>
        <v>-0.29070999999999997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132.60503203086949</v>
      </c>
      <c r="J50">
        <f>Bawana_RLNG!P50</f>
        <v>0</v>
      </c>
      <c r="K50">
        <f>Bawana_Spot!P50</f>
        <v>136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697.40105231751454</v>
      </c>
      <c r="P50" s="36">
        <v>57.945217469608288</v>
      </c>
      <c r="Q50" s="36">
        <v>17.38</v>
      </c>
      <c r="R50" s="38">
        <v>42.500000000000007</v>
      </c>
      <c r="S50" s="38">
        <v>3.38</v>
      </c>
      <c r="T50" s="37">
        <f>SUMPRODUCT(LTA!J50:AN50,LTA!J$101:AN$101,LTA!J$103:AN$103)</f>
        <v>579.52</v>
      </c>
      <c r="U50" s="37">
        <f>SUMPRODUCT(LTA!J50:AN50,LTA!J$102:AN$102,LTA!J$103:AN$103)</f>
        <v>70.739999999999995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-245</v>
      </c>
      <c r="AA50" s="75">
        <f>STOA!H50</f>
        <v>99.9</v>
      </c>
      <c r="AB50" s="75">
        <f>-STOA!N50</f>
        <v>0</v>
      </c>
      <c r="AC50">
        <f t="shared" si="0"/>
        <v>17.822795828131159</v>
      </c>
      <c r="AD50">
        <f t="shared" si="1"/>
        <v>1611.2792959898613</v>
      </c>
      <c r="AE50">
        <f>'IDT-1'!B50</f>
        <v>0</v>
      </c>
      <c r="AF50" s="24"/>
      <c r="AG50">
        <f t="shared" si="2"/>
        <v>1611.2792959898613</v>
      </c>
      <c r="AI50" s="34">
        <f>PXIL!H50</f>
        <v>0</v>
      </c>
      <c r="AJ50" s="34">
        <f>PXIL!N50</f>
        <v>0</v>
      </c>
      <c r="AK50" s="34">
        <f>RTM_IEX!H50</f>
        <v>26.07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10.951499999999999</v>
      </c>
      <c r="E51">
        <f>GT_NG!P51</f>
        <v>-0.29070999999999997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132.60503203086949</v>
      </c>
      <c r="J51">
        <f>Bawana_RLNG!P51</f>
        <v>0</v>
      </c>
      <c r="K51">
        <f>Bawana_Spot!P51</f>
        <v>136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692.77289855951528</v>
      </c>
      <c r="P51" s="36">
        <v>57.945217469608288</v>
      </c>
      <c r="Q51" s="36">
        <v>15</v>
      </c>
      <c r="R51" s="38">
        <v>42.5</v>
      </c>
      <c r="S51" s="38">
        <v>3.72</v>
      </c>
      <c r="T51" s="37">
        <f>SUMPRODUCT(LTA!J51:AN51,LTA!J$101:AN$101,LTA!J$103:AN$103)</f>
        <v>575.96</v>
      </c>
      <c r="U51" s="37">
        <f>SUMPRODUCT(LTA!J51:AN51,LTA!J$102:AN$102,LTA!J$103:AN$103)</f>
        <v>71.84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-248</v>
      </c>
      <c r="AA51" s="75">
        <f>STOA!H51</f>
        <v>99.9</v>
      </c>
      <c r="AB51" s="75">
        <f>-STOA!N51</f>
        <v>0</v>
      </c>
      <c r="AC51">
        <f t="shared" si="0"/>
        <v>18.063600809738634</v>
      </c>
      <c r="AD51">
        <f t="shared" si="1"/>
        <v>1633.6803372502545</v>
      </c>
      <c r="AE51">
        <f>'IDT-1'!B51</f>
        <v>0</v>
      </c>
      <c r="AF51" s="24"/>
      <c r="AG51">
        <f t="shared" si="2"/>
        <v>1633.6803372502545</v>
      </c>
      <c r="AI51" s="34">
        <f>PXIL!H51</f>
        <v>0</v>
      </c>
      <c r="AJ51" s="34">
        <f>PXIL!N51</f>
        <v>0</v>
      </c>
      <c r="AK51" s="34">
        <f>RTM_IEX!H51</f>
        <v>60.84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10.951499999999999</v>
      </c>
      <c r="E52">
        <f>GT_NG!P52</f>
        <v>-0.29070999999999997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132.60503203086949</v>
      </c>
      <c r="J52">
        <f>Bawana_RLNG!P52</f>
        <v>0</v>
      </c>
      <c r="K52">
        <f>Bawana_Spot!P52</f>
        <v>136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692.77289855951528</v>
      </c>
      <c r="P52" s="36">
        <v>57.945217469608288</v>
      </c>
      <c r="Q52" s="36">
        <v>15</v>
      </c>
      <c r="R52" s="38">
        <v>43.500000000000007</v>
      </c>
      <c r="S52" s="38">
        <v>3.72</v>
      </c>
      <c r="T52" s="37">
        <f>SUMPRODUCT(LTA!J52:AN52,LTA!J$101:AN$101,LTA!J$103:AN$103)</f>
        <v>576.25</v>
      </c>
      <c r="U52" s="37">
        <f>SUMPRODUCT(LTA!J52:AN52,LTA!J$102:AN$102,LTA!J$103:AN$103)</f>
        <v>73.64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-252</v>
      </c>
      <c r="AA52" s="75">
        <f>STOA!H52</f>
        <v>99.9</v>
      </c>
      <c r="AB52" s="75">
        <f>-STOA!N52</f>
        <v>0</v>
      </c>
      <c r="AC52">
        <f t="shared" si="0"/>
        <v>18.172077440638187</v>
      </c>
      <c r="AD52">
        <f t="shared" si="1"/>
        <v>1638.4518606193551</v>
      </c>
      <c r="AE52">
        <f>'IDT-1'!B52</f>
        <v>0</v>
      </c>
      <c r="AF52" s="24"/>
      <c r="AG52">
        <f t="shared" si="2"/>
        <v>1638.4518606193551</v>
      </c>
      <c r="AI52" s="34">
        <f>PXIL!H52</f>
        <v>0</v>
      </c>
      <c r="AJ52" s="34">
        <f>PXIL!N52</f>
        <v>0</v>
      </c>
      <c r="AK52" s="34">
        <f>RTM_IEX!H52</f>
        <v>66.63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10.951499999999999</v>
      </c>
      <c r="E53">
        <f>GT_NG!P53</f>
        <v>-0.29070999999999997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132.60503203086949</v>
      </c>
      <c r="J53">
        <f>Bawana_RLNG!P53</f>
        <v>0</v>
      </c>
      <c r="K53">
        <f>Bawana_Spot!P53</f>
        <v>136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777.42599160992381</v>
      </c>
      <c r="P53" s="36">
        <v>57.945217469608288</v>
      </c>
      <c r="Q53" s="36">
        <v>15</v>
      </c>
      <c r="R53" s="38">
        <v>43.500000000000007</v>
      </c>
      <c r="S53" s="38">
        <v>3.72</v>
      </c>
      <c r="T53" s="37">
        <f>SUMPRODUCT(LTA!J53:AN53,LTA!J$101:AN$101,LTA!J$103:AN$103)</f>
        <v>572.12</v>
      </c>
      <c r="U53" s="37">
        <f>SUMPRODUCT(LTA!J53:AN53,LTA!J$102:AN$102,LTA!J$103:AN$103)</f>
        <v>74.94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-258</v>
      </c>
      <c r="AA53" s="75">
        <f>STOA!H53</f>
        <v>99.9</v>
      </c>
      <c r="AB53" s="75">
        <f>-STOA!N53</f>
        <v>0</v>
      </c>
      <c r="AC53">
        <f t="shared" si="0"/>
        <v>18.350526368610954</v>
      </c>
      <c r="AD53">
        <f t="shared" si="1"/>
        <v>1647.4665047417909</v>
      </c>
      <c r="AE53">
        <f>'IDT-1'!B53</f>
        <v>0</v>
      </c>
      <c r="AF53" s="24"/>
      <c r="AG53">
        <f t="shared" si="2"/>
        <v>1647.4665047417909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10.951499999999999</v>
      </c>
      <c r="E54">
        <f>GT_NG!P54</f>
        <v>-0.29070999999999997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132.60503203086949</v>
      </c>
      <c r="J54">
        <f>Bawana_RLNG!P54</f>
        <v>0</v>
      </c>
      <c r="K54">
        <f>Bawana_Spot!P54</f>
        <v>136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780.00146548845646</v>
      </c>
      <c r="P54" s="36">
        <v>57.945217469608288</v>
      </c>
      <c r="Q54" s="36">
        <v>15</v>
      </c>
      <c r="R54" s="38">
        <v>43.5</v>
      </c>
      <c r="S54" s="38">
        <v>3.72</v>
      </c>
      <c r="T54" s="37">
        <f>SUMPRODUCT(LTA!J54:AN54,LTA!J$101:AN$101,LTA!J$103:AN$103)</f>
        <v>572.73</v>
      </c>
      <c r="U54" s="37">
        <f>SUMPRODUCT(LTA!J54:AN54,LTA!J$102:AN$102,LTA!J$103:AN$103)</f>
        <v>76.94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-270</v>
      </c>
      <c r="AA54" s="75">
        <f>STOA!H54</f>
        <v>99.9</v>
      </c>
      <c r="AB54" s="75">
        <f>-STOA!N54</f>
        <v>0</v>
      </c>
      <c r="AC54">
        <f t="shared" si="0"/>
        <v>18.495738241889299</v>
      </c>
      <c r="AD54">
        <f t="shared" si="1"/>
        <v>1640.506766747045</v>
      </c>
      <c r="AE54">
        <f>'IDT-1'!B54</f>
        <v>0</v>
      </c>
      <c r="AF54" s="24"/>
      <c r="AG54">
        <f t="shared" si="2"/>
        <v>1640.506766747045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10.951499999999999</v>
      </c>
      <c r="E55">
        <f>GT_NG!P55</f>
        <v>-0.29070999999999997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132.60503203086949</v>
      </c>
      <c r="J55">
        <f>Bawana_RLNG!P55</f>
        <v>0</v>
      </c>
      <c r="K55">
        <f>Bawana_Spot!P55</f>
        <v>136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767.5091275380945</v>
      </c>
      <c r="P55" s="36">
        <v>57.945217469608288</v>
      </c>
      <c r="Q55" s="36">
        <v>15</v>
      </c>
      <c r="R55" s="38">
        <v>43.5</v>
      </c>
      <c r="S55" s="38">
        <v>3.72</v>
      </c>
      <c r="T55" s="37">
        <f>SUMPRODUCT(LTA!J55:AN55,LTA!J$101:AN$101,LTA!J$103:AN$103)</f>
        <v>572.96</v>
      </c>
      <c r="U55" s="37">
        <f>SUMPRODUCT(LTA!J55:AN55,LTA!J$102:AN$102,LTA!J$103:AN$103)</f>
        <v>76.739999999999995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-274</v>
      </c>
      <c r="AA55" s="75">
        <f>STOA!H55</f>
        <v>99.8</v>
      </c>
      <c r="AB55" s="75">
        <f>-STOA!N55</f>
        <v>0</v>
      </c>
      <c r="AC55">
        <f t="shared" si="0"/>
        <v>18.602599234005815</v>
      </c>
      <c r="AD55">
        <f t="shared" si="1"/>
        <v>1645.0875678045666</v>
      </c>
      <c r="AE55">
        <f>'IDT-1'!B55</f>
        <v>0</v>
      </c>
      <c r="AF55" s="24"/>
      <c r="AG55">
        <f t="shared" si="2"/>
        <v>1645.0875678045666</v>
      </c>
      <c r="AI55" s="34">
        <f>PXIL!H55</f>
        <v>0</v>
      </c>
      <c r="AJ55" s="34">
        <f>PXIL!N55</f>
        <v>0</v>
      </c>
      <c r="AK55" s="34">
        <f>RTM_IEX!H55</f>
        <v>21.25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10.951499999999999</v>
      </c>
      <c r="E56">
        <f>GT_NG!P56</f>
        <v>-0.29070999999999997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132.60503203086949</v>
      </c>
      <c r="J56">
        <f>Bawana_RLNG!P56</f>
        <v>0</v>
      </c>
      <c r="K56">
        <f>Bawana_Spot!P56</f>
        <v>136.5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767.67395230120314</v>
      </c>
      <c r="P56" s="36">
        <v>57.945217469608288</v>
      </c>
      <c r="Q56" s="36">
        <v>15</v>
      </c>
      <c r="R56" s="38">
        <v>43.5</v>
      </c>
      <c r="S56" s="38">
        <v>3.72</v>
      </c>
      <c r="T56" s="37">
        <f>SUMPRODUCT(LTA!J56:AN56,LTA!J$101:AN$101,LTA!J$103:AN$103)</f>
        <v>574.30999999999995</v>
      </c>
      <c r="U56" s="37">
        <f>SUMPRODUCT(LTA!J56:AN56,LTA!J$102:AN$102,LTA!J$103:AN$103)</f>
        <v>79.34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-266</v>
      </c>
      <c r="AA56" s="75">
        <f>STOA!H56</f>
        <v>99.8</v>
      </c>
      <c r="AB56" s="75">
        <f>-STOA!N56</f>
        <v>0</v>
      </c>
      <c r="AC56">
        <f t="shared" si="0"/>
        <v>18.533022500216809</v>
      </c>
      <c r="AD56">
        <f t="shared" si="1"/>
        <v>1652.941969301464</v>
      </c>
      <c r="AE56">
        <f>'IDT-1'!B56</f>
        <v>0</v>
      </c>
      <c r="AF56" s="24"/>
      <c r="AG56">
        <f t="shared" si="2"/>
        <v>1652.941969301464</v>
      </c>
      <c r="AI56" s="34">
        <f>PXIL!H56</f>
        <v>0</v>
      </c>
      <c r="AJ56" s="34">
        <f>PXIL!N56</f>
        <v>0</v>
      </c>
      <c r="AK56" s="34">
        <f>RTM_IEX!H56</f>
        <v>16.420000000000002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10.951499999999999</v>
      </c>
      <c r="E57">
        <f>GT_NG!P57</f>
        <v>-0.29070999999999997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132.60503203086949</v>
      </c>
      <c r="J57">
        <f>Bawana_RLNG!P57</f>
        <v>0</v>
      </c>
      <c r="K57">
        <f>Bawana_Spot!P57</f>
        <v>136.5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765.17099752434979</v>
      </c>
      <c r="P57" s="36">
        <v>58.554727649230216</v>
      </c>
      <c r="Q57" s="36">
        <v>15</v>
      </c>
      <c r="R57" s="38">
        <v>43.500000000000007</v>
      </c>
      <c r="S57" s="38">
        <v>3.72</v>
      </c>
      <c r="T57" s="37">
        <f>SUMPRODUCT(LTA!J57:AN57,LTA!J$101:AN$101,LTA!J$103:AN$103)</f>
        <v>581.19000000000005</v>
      </c>
      <c r="U57" s="37">
        <f>SUMPRODUCT(LTA!J57:AN57,LTA!J$102:AN$102,LTA!J$103:AN$103)</f>
        <v>97.23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-240</v>
      </c>
      <c r="AA57" s="75">
        <f>STOA!H57</f>
        <v>99.8</v>
      </c>
      <c r="AB57" s="75">
        <f>-STOA!N57</f>
        <v>0</v>
      </c>
      <c r="AC57">
        <f t="shared" si="0"/>
        <v>18.480575464752953</v>
      </c>
      <c r="AD57">
        <f t="shared" si="1"/>
        <v>1698.9709717396966</v>
      </c>
      <c r="AE57">
        <f>'IDT-1'!B57</f>
        <v>0</v>
      </c>
      <c r="AF57" s="24"/>
      <c r="AG57">
        <f t="shared" si="2"/>
        <v>1698.9709717396966</v>
      </c>
      <c r="AI57" s="34">
        <f>PXIL!H57</f>
        <v>0</v>
      </c>
      <c r="AJ57" s="34">
        <f>PXIL!N57</f>
        <v>0</v>
      </c>
      <c r="AK57" s="34">
        <f>RTM_IEX!H57</f>
        <v>13.52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10.951499999999999</v>
      </c>
      <c r="E58">
        <f>GT_NG!P58</f>
        <v>-0.29070999999999997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132.60503203086949</v>
      </c>
      <c r="J58">
        <f>Bawana_RLNG!P58</f>
        <v>0</v>
      </c>
      <c r="K58">
        <f>Bawana_Spot!P58</f>
        <v>136.5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764.56959554567447</v>
      </c>
      <c r="P58" s="36">
        <v>58.554727649230216</v>
      </c>
      <c r="Q58" s="36">
        <v>15</v>
      </c>
      <c r="R58" s="38">
        <v>44.5</v>
      </c>
      <c r="S58" s="38">
        <v>3.72</v>
      </c>
      <c r="T58" s="37">
        <f>SUMPRODUCT(LTA!J58:AN58,LTA!J$101:AN$101,LTA!J$103:AN$103)</f>
        <v>582</v>
      </c>
      <c r="U58" s="37">
        <f>SUMPRODUCT(LTA!J58:AN58,LTA!J$102:AN$102,LTA!J$103:AN$103)</f>
        <v>100.33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-215</v>
      </c>
      <c r="AA58" s="75">
        <f>STOA!H58</f>
        <v>99.8</v>
      </c>
      <c r="AB58" s="75">
        <f>-STOA!N58</f>
        <v>0</v>
      </c>
      <c r="AC58">
        <f t="shared" si="0"/>
        <v>18.248204745009851</v>
      </c>
      <c r="AD58">
        <f t="shared" si="1"/>
        <v>1721.7519404807642</v>
      </c>
      <c r="AE58">
        <f>'IDT-1'!B58</f>
        <v>0</v>
      </c>
      <c r="AF58" s="24"/>
      <c r="AG58">
        <f t="shared" si="2"/>
        <v>1721.7519404807642</v>
      </c>
      <c r="AI58" s="34">
        <f>PXIL!H58</f>
        <v>0</v>
      </c>
      <c r="AJ58" s="34">
        <f>PXIL!N58</f>
        <v>0</v>
      </c>
      <c r="AK58" s="34">
        <f>RTM_IEX!H58</f>
        <v>6.76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10.951499999999999</v>
      </c>
      <c r="E59">
        <f>GT_NG!P59</f>
        <v>-0.29070999999999997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132.60503203086949</v>
      </c>
      <c r="J59">
        <f>Bawana_RLNG!P59</f>
        <v>0</v>
      </c>
      <c r="K59">
        <f>Bawana_Spot!P59</f>
        <v>136.5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736.82688292331056</v>
      </c>
      <c r="P59" s="36">
        <v>58.554727649230216</v>
      </c>
      <c r="Q59" s="36">
        <v>14.485714285714284</v>
      </c>
      <c r="R59" s="38">
        <v>44.5</v>
      </c>
      <c r="S59" s="38">
        <v>3.72</v>
      </c>
      <c r="T59" s="37">
        <f>SUMPRODUCT(LTA!J59:AN59,LTA!J$101:AN$101,LTA!J$103:AN$103)</f>
        <v>583.25</v>
      </c>
      <c r="U59" s="37">
        <f>SUMPRODUCT(LTA!J59:AN59,LTA!J$102:AN$102,LTA!J$103:AN$103)</f>
        <v>102.33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-190</v>
      </c>
      <c r="AA59" s="75">
        <f>STOA!H59</f>
        <v>101.83</v>
      </c>
      <c r="AB59" s="75">
        <f>-STOA!N59</f>
        <v>0</v>
      </c>
      <c r="AC59">
        <f t="shared" si="0"/>
        <v>17.940775015859771</v>
      </c>
      <c r="AD59">
        <f t="shared" si="1"/>
        <v>1735.6723718732644</v>
      </c>
      <c r="AE59">
        <f>'IDT-1'!B59</f>
        <v>0</v>
      </c>
      <c r="AF59" s="24"/>
      <c r="AG59">
        <f t="shared" si="2"/>
        <v>1735.6723718732644</v>
      </c>
      <c r="AI59" s="34">
        <f>PXIL!H59</f>
        <v>0</v>
      </c>
      <c r="AJ59" s="34">
        <f>PXIL!N59</f>
        <v>0</v>
      </c>
      <c r="AK59" s="34">
        <f>RTM_IEX!H59</f>
        <v>18.350000000000001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10.951499999999999</v>
      </c>
      <c r="E60">
        <f>GT_NG!P60</f>
        <v>-0.29070999999999997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132.60503203086949</v>
      </c>
      <c r="J60">
        <f>Bawana_RLNG!P60</f>
        <v>0</v>
      </c>
      <c r="K60">
        <f>Bawana_Spot!P60</f>
        <v>136.5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736.82688292331056</v>
      </c>
      <c r="P60" s="36">
        <v>57.945217469608288</v>
      </c>
      <c r="Q60" s="36">
        <v>14.485714285714284</v>
      </c>
      <c r="R60" s="38">
        <v>44.5</v>
      </c>
      <c r="S60" s="38">
        <v>3.72</v>
      </c>
      <c r="T60" s="37">
        <f>SUMPRODUCT(LTA!J60:AN60,LTA!J$101:AN$101,LTA!J$103:AN$103)</f>
        <v>582.04</v>
      </c>
      <c r="U60" s="37">
        <f>SUMPRODUCT(LTA!J60:AN60,LTA!J$102:AN$102,LTA!J$103:AN$103)</f>
        <v>105.23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-154</v>
      </c>
      <c r="AA60" s="75">
        <f>STOA!H60</f>
        <v>101.83</v>
      </c>
      <c r="AB60" s="75">
        <f>-STOA!N60</f>
        <v>0</v>
      </c>
      <c r="AC60">
        <f t="shared" si="0"/>
        <v>17.596169452254937</v>
      </c>
      <c r="AD60">
        <f t="shared" si="1"/>
        <v>1767.2974672572475</v>
      </c>
      <c r="AE60">
        <f>'IDT-1'!B60</f>
        <v>0</v>
      </c>
      <c r="AF60" s="24"/>
      <c r="AG60">
        <f t="shared" si="2"/>
        <v>1767.2974672572475</v>
      </c>
      <c r="AI60" s="34">
        <f>PXIL!H60</f>
        <v>0</v>
      </c>
      <c r="AJ60" s="34">
        <f>PXIL!N60</f>
        <v>0</v>
      </c>
      <c r="AK60" s="34">
        <f>RTM_IEX!H60</f>
        <v>12.55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10.951499999999999</v>
      </c>
      <c r="E61">
        <f>GT_NG!P61</f>
        <v>-0.29070999999999997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132.60503203086949</v>
      </c>
      <c r="J61">
        <f>Bawana_RLNG!P61</f>
        <v>0</v>
      </c>
      <c r="K61">
        <f>Bawana_Spot!P61</f>
        <v>136.5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771.46003809646697</v>
      </c>
      <c r="P61" s="36">
        <v>57.945217469608288</v>
      </c>
      <c r="Q61" s="36">
        <v>14.485714285714284</v>
      </c>
      <c r="R61" s="38">
        <v>44.5</v>
      </c>
      <c r="S61" s="38">
        <v>3.72</v>
      </c>
      <c r="T61" s="37">
        <f>SUMPRODUCT(LTA!J61:AN61,LTA!J$101:AN$101,LTA!J$103:AN$103)</f>
        <v>555.54000000000008</v>
      </c>
      <c r="U61" s="37">
        <f>SUMPRODUCT(LTA!J61:AN61,LTA!J$102:AN$102,LTA!J$103:AN$103)</f>
        <v>107.43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-134</v>
      </c>
      <c r="AA61" s="75">
        <f>STOA!H61</f>
        <v>101.83</v>
      </c>
      <c r="AB61" s="75">
        <f>-STOA!N61</f>
        <v>0</v>
      </c>
      <c r="AC61">
        <f t="shared" si="0"/>
        <v>17.50130753618545</v>
      </c>
      <c r="AD61">
        <f t="shared" si="1"/>
        <v>1774.1754843464737</v>
      </c>
      <c r="AE61">
        <f>'IDT-1'!B61</f>
        <v>0</v>
      </c>
      <c r="AF61" s="24"/>
      <c r="AG61">
        <f t="shared" si="2"/>
        <v>1774.1754843464737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-11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10.951499999999999</v>
      </c>
      <c r="E62">
        <f>GT_NG!P62</f>
        <v>-0.29070999999999997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132.60503203086949</v>
      </c>
      <c r="J62">
        <f>Bawana_RLNG!P62</f>
        <v>0</v>
      </c>
      <c r="K62">
        <f>Bawana_Spot!P62</f>
        <v>136.5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771.46003809646697</v>
      </c>
      <c r="P62" s="36">
        <v>57.945217469608288</v>
      </c>
      <c r="Q62" s="36">
        <v>14.485714285714284</v>
      </c>
      <c r="R62" s="38">
        <v>44.5</v>
      </c>
      <c r="S62" s="38">
        <v>3.72</v>
      </c>
      <c r="T62" s="37">
        <f>SUMPRODUCT(LTA!J62:AN62,LTA!J$101:AN$101,LTA!J$103:AN$103)</f>
        <v>540.24</v>
      </c>
      <c r="U62" s="37">
        <f>SUMPRODUCT(LTA!J62:AN62,LTA!J$102:AN$102,LTA!J$103:AN$103)</f>
        <v>109.93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-112</v>
      </c>
      <c r="AA62" s="75">
        <f>STOA!H62</f>
        <v>101.83</v>
      </c>
      <c r="AB62" s="75">
        <f>-STOA!N62</f>
        <v>0</v>
      </c>
      <c r="AC62">
        <f t="shared" si="0"/>
        <v>17.114239331264113</v>
      </c>
      <c r="AD62">
        <f t="shared" si="1"/>
        <v>1794.7625525513949</v>
      </c>
      <c r="AE62">
        <f>'IDT-1'!B62</f>
        <v>0</v>
      </c>
      <c r="AF62" s="24"/>
      <c r="AG62">
        <f t="shared" si="2"/>
        <v>1794.7625525513949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0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10.951499999999999</v>
      </c>
      <c r="E63">
        <f>GT_NG!P63</f>
        <v>-0.29070999999999997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132.60503203086949</v>
      </c>
      <c r="J63">
        <f>Bawana_RLNG!P63</f>
        <v>0</v>
      </c>
      <c r="K63">
        <f>Bawana_Spot!P63</f>
        <v>136.5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779.98987596785764</v>
      </c>
      <c r="P63" s="36">
        <v>57.945217469608288</v>
      </c>
      <c r="Q63" s="36">
        <v>14.485714285714284</v>
      </c>
      <c r="R63" s="38">
        <v>44.5</v>
      </c>
      <c r="S63" s="38">
        <v>3.72</v>
      </c>
      <c r="T63" s="37">
        <f>SUMPRODUCT(LTA!J63:AN63,LTA!J$101:AN$101,LTA!J$103:AN$103)</f>
        <v>516.21</v>
      </c>
      <c r="U63" s="37">
        <f>SUMPRODUCT(LTA!J63:AN63,LTA!J$102:AN$102,LTA!J$103:AN$103)</f>
        <v>111.23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-86</v>
      </c>
      <c r="AA63" s="75">
        <f>STOA!H63</f>
        <v>101.83</v>
      </c>
      <c r="AB63" s="75">
        <f>-STOA!N63</f>
        <v>0</v>
      </c>
      <c r="AC63">
        <f t="shared" si="0"/>
        <v>16.774707868536677</v>
      </c>
      <c r="AD63">
        <f t="shared" si="1"/>
        <v>1806.9019218855128</v>
      </c>
      <c r="AE63">
        <f>'IDT-1'!B63</f>
        <v>0</v>
      </c>
      <c r="AF63" s="24"/>
      <c r="AG63">
        <f t="shared" si="2"/>
        <v>1806.9019218855128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0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10.951499999999999</v>
      </c>
      <c r="E64">
        <f>GT_NG!P64</f>
        <v>-0.29070999999999997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132.60503203086949</v>
      </c>
      <c r="J64">
        <f>Bawana_RLNG!P64</f>
        <v>0</v>
      </c>
      <c r="K64">
        <f>Bawana_Spot!P64</f>
        <v>136.5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785.94925704254115</v>
      </c>
      <c r="P64" s="36">
        <v>57.945217469608288</v>
      </c>
      <c r="Q64" s="36">
        <v>14.485714285714284</v>
      </c>
      <c r="R64" s="38">
        <v>44.500000000000007</v>
      </c>
      <c r="S64" s="38">
        <v>3.72</v>
      </c>
      <c r="T64" s="37">
        <f>SUMPRODUCT(LTA!J64:AN64,LTA!J$101:AN$101,LTA!J$103:AN$103)</f>
        <v>490.42</v>
      </c>
      <c r="U64" s="37">
        <f>SUMPRODUCT(LTA!J64:AN64,LTA!J$102:AN$102,LTA!J$103:AN$103)</f>
        <v>113.63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-44</v>
      </c>
      <c r="AA64" s="75">
        <f>STOA!H64</f>
        <v>101.83</v>
      </c>
      <c r="AB64" s="75">
        <f>-STOA!N64</f>
        <v>0</v>
      </c>
      <c r="AC64">
        <f t="shared" si="0"/>
        <v>16.382627095542237</v>
      </c>
      <c r="AD64">
        <f t="shared" si="1"/>
        <v>1818.8633837331911</v>
      </c>
      <c r="AE64">
        <f>'IDT-1'!B64</f>
        <v>0</v>
      </c>
      <c r="AF64" s="24"/>
      <c r="AG64">
        <f t="shared" si="2"/>
        <v>1818.8633837331911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-13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10.951499999999999</v>
      </c>
      <c r="E65">
        <f>GT_NG!P65</f>
        <v>-0.29070999999999997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132.60503203086949</v>
      </c>
      <c r="J65">
        <f>Bawana_RLNG!P65</f>
        <v>0</v>
      </c>
      <c r="K65">
        <f>Bawana_Spot!P65</f>
        <v>136.5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785.94925704254115</v>
      </c>
      <c r="P65" s="36">
        <v>57.945217469608288</v>
      </c>
      <c r="Q65" s="36">
        <v>14.485714285714284</v>
      </c>
      <c r="R65" s="38">
        <v>45.000000000000007</v>
      </c>
      <c r="S65" s="38">
        <v>3.72</v>
      </c>
      <c r="T65" s="37">
        <f>SUMPRODUCT(LTA!J65:AN65,LTA!J$101:AN$101,LTA!J$103:AN$103)</f>
        <v>460.12</v>
      </c>
      <c r="U65" s="37">
        <f>SUMPRODUCT(LTA!J65:AN65,LTA!J$102:AN$102,LTA!J$103:AN$103)</f>
        <v>119.33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-19</v>
      </c>
      <c r="AA65" s="75">
        <f>STOA!H65</f>
        <v>101.83</v>
      </c>
      <c r="AB65" s="75">
        <f>-STOA!N65</f>
        <v>0</v>
      </c>
      <c r="AC65">
        <f t="shared" si="0"/>
        <v>16.290312145965796</v>
      </c>
      <c r="AD65">
        <f t="shared" si="1"/>
        <v>1781.8556986827671</v>
      </c>
      <c r="AE65">
        <f>'IDT-1'!B65</f>
        <v>0</v>
      </c>
      <c r="AF65" s="24"/>
      <c r="AG65">
        <f t="shared" si="2"/>
        <v>1781.8556986827671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-51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10.951499999999999</v>
      </c>
      <c r="E66">
        <f>GT_NG!P66</f>
        <v>-0.29070999999999997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132.60503203086949</v>
      </c>
      <c r="J66">
        <f>Bawana_RLNG!P66</f>
        <v>0</v>
      </c>
      <c r="K66">
        <f>Bawana_Spot!P66</f>
        <v>136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783.38175117583341</v>
      </c>
      <c r="P66" s="36">
        <v>57.940000000000012</v>
      </c>
      <c r="Q66" s="36">
        <v>14.485714285714284</v>
      </c>
      <c r="R66" s="38">
        <v>46</v>
      </c>
      <c r="S66" s="38">
        <v>3.72</v>
      </c>
      <c r="T66" s="37">
        <f>SUMPRODUCT(LTA!J66:AN66,LTA!J$101:AN$101,LTA!J$103:AN$103)</f>
        <v>431.32</v>
      </c>
      <c r="U66" s="37">
        <f>SUMPRODUCT(LTA!J66:AN66,LTA!J$102:AN$102,LTA!J$103:AN$103)</f>
        <v>124.83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101.83</v>
      </c>
      <c r="AB66" s="75">
        <f>-STOA!N66</f>
        <v>0</v>
      </c>
      <c r="AC66">
        <f t="shared" si="0"/>
        <v>15.907758115442958</v>
      </c>
      <c r="AD66">
        <f t="shared" si="1"/>
        <v>1776.8655293769741</v>
      </c>
      <c r="AE66">
        <f>'IDT-1'!B66</f>
        <v>0</v>
      </c>
      <c r="AF66" s="24"/>
      <c r="AG66">
        <f t="shared" si="2"/>
        <v>1776.8655293769741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-50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11.068315999999999</v>
      </c>
      <c r="E67">
        <f>GT_NG!P67</f>
        <v>-0.29070999999999997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132.60503203086949</v>
      </c>
      <c r="J67">
        <f>Bawana_RLNG!P67</f>
        <v>0</v>
      </c>
      <c r="K67">
        <f>Bawana_Spot!P67</f>
        <v>136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836.5102381451353</v>
      </c>
      <c r="P67" s="36">
        <v>57.940000000000012</v>
      </c>
      <c r="Q67" s="36">
        <v>14.485714285714284</v>
      </c>
      <c r="R67" s="38">
        <v>46</v>
      </c>
      <c r="S67" s="38">
        <v>3.72</v>
      </c>
      <c r="T67" s="37">
        <f>SUMPRODUCT(LTA!J67:AN67,LTA!J$101:AN$101,LTA!J$103:AN$103)</f>
        <v>379.24</v>
      </c>
      <c r="U67" s="37">
        <f>SUMPRODUCT(LTA!J67:AN67,LTA!J$102:AN$102,LTA!J$103:AN$103)</f>
        <v>129.13999999999999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101.53999999999999</v>
      </c>
      <c r="AB67" s="75">
        <f>-STOA!N67</f>
        <v>0</v>
      </c>
      <c r="AC67">
        <f t="shared" si="0"/>
        <v>16.408757177529104</v>
      </c>
      <c r="AD67">
        <f t="shared" si="1"/>
        <v>1727.5498332841901</v>
      </c>
      <c r="AE67">
        <f>'IDT-1'!B67</f>
        <v>0</v>
      </c>
      <c r="AF67" s="24"/>
      <c r="AG67">
        <f t="shared" si="2"/>
        <v>1727.5498332841901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-104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11.068315999999999</v>
      </c>
      <c r="E68">
        <f>GT_NG!P68</f>
        <v>-0.29070999999999997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132.60503203086949</v>
      </c>
      <c r="J68">
        <f>Bawana_RLNG!P68</f>
        <v>0</v>
      </c>
      <c r="K68">
        <f>Bawana_Spot!P68</f>
        <v>136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848.96564719771641</v>
      </c>
      <c r="P68" s="36">
        <v>57.940000000000012</v>
      </c>
      <c r="Q68" s="36">
        <v>14.485714285714284</v>
      </c>
      <c r="R68" s="38">
        <v>46</v>
      </c>
      <c r="S68" s="38">
        <v>3.72</v>
      </c>
      <c r="T68" s="37">
        <f>SUMPRODUCT(LTA!J68:AN68,LTA!J$101:AN$101,LTA!J$103:AN$103)</f>
        <v>347.57</v>
      </c>
      <c r="U68" s="37">
        <f>SUMPRODUCT(LTA!J68:AN68,LTA!J$102:AN$102,LTA!J$103:AN$103)</f>
        <v>132.74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101.53999999999999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16.167469563147225</v>
      </c>
      <c r="AD68">
        <f t="shared" ref="AD68:AD98" si="4">SUM(B68:AB68,AI68:AV68)-AC68</f>
        <v>1725.1765299511528</v>
      </c>
      <c r="AE68">
        <f>'IDT-1'!B68</f>
        <v>0</v>
      </c>
      <c r="AF68" s="24"/>
      <c r="AG68">
        <f t="shared" ref="AG68:AG98" si="5">SUM(AD68:AF68)</f>
        <v>1725.1765299511528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-91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11.068315999999999</v>
      </c>
      <c r="E69">
        <f>GT_NG!P69</f>
        <v>-0.29070999999999997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132.60503203086949</v>
      </c>
      <c r="J69">
        <f>Bawana_RLNG!P69</f>
        <v>0</v>
      </c>
      <c r="K69">
        <f>Bawana_Spot!P69</f>
        <v>136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842.81925183477176</v>
      </c>
      <c r="P69" s="36">
        <v>73.106232220160791</v>
      </c>
      <c r="Q69" s="36">
        <v>14.485714285714284</v>
      </c>
      <c r="R69" s="38">
        <v>46</v>
      </c>
      <c r="S69" s="38">
        <v>7.67</v>
      </c>
      <c r="T69" s="37">
        <f>SUMPRODUCT(LTA!J69:AN69,LTA!J$101:AN$101,LTA!J$103:AN$103)</f>
        <v>312.7</v>
      </c>
      <c r="U69" s="37">
        <f>SUMPRODUCT(LTA!J69:AN69,LTA!J$102:AN$102,LTA!J$103:AN$103)</f>
        <v>135.15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101.53999999999999</v>
      </c>
      <c r="AB69" s="75">
        <f>-STOA!N69</f>
        <v>0</v>
      </c>
      <c r="AC69">
        <f t="shared" si="3"/>
        <v>15.639492410577617</v>
      </c>
      <c r="AD69">
        <f t="shared" si="4"/>
        <v>1749.214343960939</v>
      </c>
      <c r="AE69">
        <f>'IDT-1'!B69</f>
        <v>0</v>
      </c>
      <c r="AF69" s="24"/>
      <c r="AG69">
        <f t="shared" si="5"/>
        <v>1749.214343960939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-48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11.068315999999999</v>
      </c>
      <c r="E70">
        <f>GT_NG!P70</f>
        <v>-0.29070999999999997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132.60503203086949</v>
      </c>
      <c r="J70">
        <f>Bawana_RLNG!P70</f>
        <v>0</v>
      </c>
      <c r="K70">
        <f>Bawana_Spot!P70</f>
        <v>136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844.58123651759161</v>
      </c>
      <c r="P70" s="36">
        <v>109.44548324529548</v>
      </c>
      <c r="Q70" s="36">
        <v>14.485714285714284</v>
      </c>
      <c r="R70" s="38">
        <v>46</v>
      </c>
      <c r="S70" s="38">
        <v>7.67</v>
      </c>
      <c r="T70" s="37">
        <f>SUMPRODUCT(LTA!J70:AN70,LTA!J$101:AN$101,LTA!J$103:AN$103)</f>
        <v>285.25</v>
      </c>
      <c r="U70" s="37">
        <f>SUMPRODUCT(LTA!J70:AN70,LTA!J$102:AN$102,LTA!J$103:AN$103)</f>
        <v>135.25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101.53999999999999</v>
      </c>
      <c r="AB70" s="75">
        <f>-STOA!N70</f>
        <v>0</v>
      </c>
      <c r="AC70">
        <f t="shared" si="3"/>
        <v>15.873812471847547</v>
      </c>
      <c r="AD70">
        <f t="shared" si="4"/>
        <v>1742.7312596076233</v>
      </c>
      <c r="AE70">
        <f>'IDT-1'!B70</f>
        <v>0</v>
      </c>
      <c r="AF70" s="24"/>
      <c r="AG70">
        <f t="shared" si="5"/>
        <v>1742.7312596076233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-65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11.068315999999999</v>
      </c>
      <c r="E71">
        <f>GT_NG!P71</f>
        <v>-0.29070999999999997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132.60503203086949</v>
      </c>
      <c r="J71">
        <f>Bawana_RLNG!P71</f>
        <v>0</v>
      </c>
      <c r="K71">
        <f>Bawana_Spot!P71</f>
        <v>136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865.75252848079663</v>
      </c>
      <c r="P71" s="36">
        <v>118.42548321891684</v>
      </c>
      <c r="Q71" s="36">
        <v>38.26</v>
      </c>
      <c r="R71" s="38">
        <v>46</v>
      </c>
      <c r="S71" s="38">
        <v>7.67</v>
      </c>
      <c r="T71" s="37">
        <f>SUMPRODUCT(LTA!J71:AN71,LTA!J$101:AN$101,LTA!J$103:AN$103)</f>
        <v>258.10000000000002</v>
      </c>
      <c r="U71" s="37">
        <f>SUMPRODUCT(LTA!J71:AN71,LTA!J$102:AN$102,LTA!J$103:AN$103)</f>
        <v>140.96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101.53999999999999</v>
      </c>
      <c r="AB71" s="75">
        <f>-STOA!N71</f>
        <v>0</v>
      </c>
      <c r="AC71">
        <f t="shared" si="3"/>
        <v>16.358470267239113</v>
      </c>
      <c r="AD71">
        <f t="shared" si="4"/>
        <v>1749.732179463344</v>
      </c>
      <c r="AE71">
        <f>'IDT-1'!B71</f>
        <v>0</v>
      </c>
      <c r="AF71" s="24"/>
      <c r="AG71">
        <f t="shared" si="5"/>
        <v>1749.732179463344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-90</v>
      </c>
      <c r="AM71" s="34">
        <f>RTM_PXI!H71</f>
        <v>0</v>
      </c>
      <c r="AN71" s="34">
        <f>RTM_PXI!N71</f>
        <v>0</v>
      </c>
      <c r="AO71" s="148">
        <f>GDAM_IEX!H71</f>
        <v>0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11.068315999999999</v>
      </c>
      <c r="E72">
        <f>GT_NG!P72</f>
        <v>-0.29070999999999997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132.60503203086949</v>
      </c>
      <c r="J72">
        <f>Bawana_RLNG!P72</f>
        <v>0</v>
      </c>
      <c r="K72">
        <f>Bawana_Spot!P72</f>
        <v>136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888.16540766250682</v>
      </c>
      <c r="P72" s="36">
        <v>118.42548321891684</v>
      </c>
      <c r="Q72" s="36">
        <v>38.26</v>
      </c>
      <c r="R72" s="38">
        <v>37.010000000000005</v>
      </c>
      <c r="S72" s="38">
        <v>7.67</v>
      </c>
      <c r="T72" s="37">
        <f>SUMPRODUCT(LTA!J72:AN72,LTA!J$101:AN$101,LTA!J$103:AN$103)</f>
        <v>229.45</v>
      </c>
      <c r="U72" s="37">
        <f>SUMPRODUCT(LTA!J72:AN72,LTA!J$102:AN$102,LTA!J$103:AN$103)</f>
        <v>139.95000000000002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101.53999999999999</v>
      </c>
      <c r="AB72" s="75">
        <f>-STOA!N72</f>
        <v>0</v>
      </c>
      <c r="AC72">
        <f t="shared" si="3"/>
        <v>16.162780348291257</v>
      </c>
      <c r="AD72">
        <f t="shared" si="4"/>
        <v>1740.690748564002</v>
      </c>
      <c r="AE72">
        <f>'IDT-1'!B72</f>
        <v>0</v>
      </c>
      <c r="AF72" s="24"/>
      <c r="AG72">
        <f t="shared" si="5"/>
        <v>1740.690748564002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-83</v>
      </c>
      <c r="AM72" s="34">
        <f>RTM_PXI!H72</f>
        <v>0</v>
      </c>
      <c r="AN72" s="34">
        <f>RTM_PXI!N72</f>
        <v>0</v>
      </c>
      <c r="AO72" s="148">
        <f>GDAM_IEX!H72</f>
        <v>0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11.068315999999999</v>
      </c>
      <c r="E73">
        <f>GT_NG!P73</f>
        <v>-0.29070999999999997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132.60503203086949</v>
      </c>
      <c r="J73">
        <f>Bawana_RLNG!P73</f>
        <v>0</v>
      </c>
      <c r="K73">
        <f>Bawana_Spot!P73</f>
        <v>136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896.22316763969434</v>
      </c>
      <c r="P73" s="36">
        <v>118.42548321891684</v>
      </c>
      <c r="Q73" s="36">
        <v>38.26</v>
      </c>
      <c r="R73" s="38">
        <v>21.53</v>
      </c>
      <c r="S73" s="38">
        <v>7.67</v>
      </c>
      <c r="T73" s="37">
        <f>SUMPRODUCT(LTA!J73:AN73,LTA!J$101:AN$101,LTA!J$103:AN$103)</f>
        <v>193.28</v>
      </c>
      <c r="U73" s="37">
        <f>SUMPRODUCT(LTA!J73:AN73,LTA!J$102:AN$102,LTA!J$103:AN$103)</f>
        <v>134.26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101.53999999999999</v>
      </c>
      <c r="AB73" s="75">
        <f>-STOA!N73</f>
        <v>0</v>
      </c>
      <c r="AC73">
        <f t="shared" si="3"/>
        <v>15.562444062152073</v>
      </c>
      <c r="AD73">
        <f t="shared" si="4"/>
        <v>1714.0088448273284</v>
      </c>
      <c r="AE73">
        <f>'IDT-1'!B73</f>
        <v>0</v>
      </c>
      <c r="AF73" s="24"/>
      <c r="AG73">
        <f t="shared" si="5"/>
        <v>1714.0088448273284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-61</v>
      </c>
      <c r="AM73" s="34">
        <f>RTM_PXI!H73</f>
        <v>0</v>
      </c>
      <c r="AN73" s="34">
        <f>RTM_PXI!N73</f>
        <v>0</v>
      </c>
      <c r="AO73" s="148">
        <f>GDAM_IEX!H73</f>
        <v>0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11.068315999999999</v>
      </c>
      <c r="E74">
        <f>GT_NG!P74</f>
        <v>-0.29070999999999997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132.60503203086949</v>
      </c>
      <c r="J74">
        <f>Bawana_RLNG!P74</f>
        <v>0</v>
      </c>
      <c r="K74">
        <f>Bawana_Spot!P74</f>
        <v>136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930.46470696882773</v>
      </c>
      <c r="P74" s="36">
        <v>118.42548321891684</v>
      </c>
      <c r="Q74" s="36">
        <v>38.26</v>
      </c>
      <c r="R74" s="38">
        <v>10.36</v>
      </c>
      <c r="S74" s="38">
        <v>7.67</v>
      </c>
      <c r="T74" s="37">
        <f>SUMPRODUCT(LTA!J74:AN74,LTA!J$101:AN$101,LTA!J$103:AN$103)</f>
        <v>164.84</v>
      </c>
      <c r="U74" s="37">
        <f>SUMPRODUCT(LTA!J74:AN74,LTA!J$102:AN$102,LTA!J$103:AN$103)</f>
        <v>132.85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101.53999999999999</v>
      </c>
      <c r="AB74" s="75">
        <f>-STOA!N74</f>
        <v>0</v>
      </c>
      <c r="AC74">
        <f t="shared" si="3"/>
        <v>15.573274254315905</v>
      </c>
      <c r="AD74">
        <f t="shared" si="4"/>
        <v>1699.2195539642978</v>
      </c>
      <c r="AE74">
        <f>'IDT-1'!B74</f>
        <v>0</v>
      </c>
      <c r="AF74" s="24"/>
      <c r="AG74">
        <f t="shared" si="5"/>
        <v>1699.2195539642978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-69</v>
      </c>
      <c r="AM74" s="34">
        <f>RTM_PXI!H74</f>
        <v>0</v>
      </c>
      <c r="AN74" s="34">
        <f>RTM_PXI!N74</f>
        <v>0</v>
      </c>
      <c r="AO74" s="148">
        <f>GDAM_IEX!H74</f>
        <v>0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11.068315999999999</v>
      </c>
      <c r="E75">
        <f>GT_NG!P75</f>
        <v>-0.16612000000000002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132.60503203086949</v>
      </c>
      <c r="J75">
        <f>Bawana_RLNG!P75</f>
        <v>0</v>
      </c>
      <c r="K75">
        <f>Bawana_Spot!P75</f>
        <v>136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965.97770253432452</v>
      </c>
      <c r="P75" s="36">
        <v>118.42548321891684</v>
      </c>
      <c r="Q75" s="36">
        <v>38.26</v>
      </c>
      <c r="R75" s="38">
        <v>0</v>
      </c>
      <c r="S75" s="38">
        <v>7.67</v>
      </c>
      <c r="T75" s="37">
        <f>SUMPRODUCT(LTA!J75:AN75,LTA!J$101:AN$101,LTA!J$103:AN$103)</f>
        <v>143.17000000000002</v>
      </c>
      <c r="U75" s="37">
        <f>SUMPRODUCT(LTA!J75:AN75,LTA!J$102:AN$102,LTA!J$103:AN$103)</f>
        <v>131.75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101.53999999999999</v>
      </c>
      <c r="AB75" s="75">
        <f>-STOA!N75</f>
        <v>0</v>
      </c>
      <c r="AC75">
        <f t="shared" si="3"/>
        <v>15.744716834573138</v>
      </c>
      <c r="AD75">
        <f t="shared" si="4"/>
        <v>1683.5556969495378</v>
      </c>
      <c r="AE75">
        <f>'IDT-1'!B75</f>
        <v>0</v>
      </c>
      <c r="AF75" s="24"/>
      <c r="AG75">
        <f t="shared" si="5"/>
        <v>1683.5556969495378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-87</v>
      </c>
      <c r="AM75" s="34">
        <f>RTM_PXI!H75</f>
        <v>0</v>
      </c>
      <c r="AN75" s="34">
        <f>RTM_PXI!N75</f>
        <v>0</v>
      </c>
      <c r="AO75" s="148">
        <f>GDAM_IEX!H75</f>
        <v>0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11.068315999999999</v>
      </c>
      <c r="E76">
        <f>GT_NG!P76</f>
        <v>-0.16612000000000002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132.60503203086949</v>
      </c>
      <c r="J76">
        <f>Bawana_RLNG!P76</f>
        <v>0</v>
      </c>
      <c r="K76">
        <f>Bawana_Spot!P76</f>
        <v>136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986.44265070649772</v>
      </c>
      <c r="P76" s="36">
        <v>118.42548321891684</v>
      </c>
      <c r="Q76" s="36">
        <v>38.26</v>
      </c>
      <c r="R76" s="38">
        <v>0</v>
      </c>
      <c r="S76" s="38">
        <v>7.67</v>
      </c>
      <c r="T76" s="37">
        <f>SUMPRODUCT(LTA!J76:AN76,LTA!J$101:AN$101,LTA!J$103:AN$103)</f>
        <v>125.69</v>
      </c>
      <c r="U76" s="37">
        <f>SUMPRODUCT(LTA!J76:AN76,LTA!J$102:AN$102,LTA!J$103:AN$103)</f>
        <v>131.35999999999999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101.53999999999999</v>
      </c>
      <c r="AB76" s="75">
        <f>-STOA!N76</f>
        <v>0</v>
      </c>
      <c r="AC76">
        <f t="shared" si="3"/>
        <v>15.6818028219705</v>
      </c>
      <c r="AD76">
        <f t="shared" si="4"/>
        <v>1696.2135591343135</v>
      </c>
      <c r="AE76">
        <f>'IDT-1'!B76</f>
        <v>0</v>
      </c>
      <c r="AF76" s="24"/>
      <c r="AG76">
        <f t="shared" si="5"/>
        <v>1696.2135591343135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-77</v>
      </c>
      <c r="AM76" s="34">
        <f>RTM_PXI!H76</f>
        <v>0</v>
      </c>
      <c r="AN76" s="34">
        <f>RTM_PXI!N76</f>
        <v>0</v>
      </c>
      <c r="AO76" s="148">
        <f>GDAM_IEX!H76</f>
        <v>0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11.068315999999999</v>
      </c>
      <c r="E77">
        <f>GT_NG!P77</f>
        <v>-0.16612000000000002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132.60503203086949</v>
      </c>
      <c r="J77">
        <f>Bawana_RLNG!P77</f>
        <v>0</v>
      </c>
      <c r="K77">
        <f>Bawana_Spot!P77</f>
        <v>136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1056.1953981271954</v>
      </c>
      <c r="P77" s="36">
        <v>118.42548321891684</v>
      </c>
      <c r="Q77" s="36">
        <v>38.26</v>
      </c>
      <c r="R77" s="38">
        <v>0</v>
      </c>
      <c r="S77" s="38">
        <v>7.67</v>
      </c>
      <c r="T77" s="37">
        <f>SUMPRODUCT(LTA!J77:AN77,LTA!J$101:AN$101,LTA!J$103:AN$103)</f>
        <v>109.36</v>
      </c>
      <c r="U77" s="37">
        <f>SUMPRODUCT(LTA!J77:AN77,LTA!J$102:AN$102,LTA!J$103:AN$103)</f>
        <v>124.78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101.53999999999999</v>
      </c>
      <c r="AB77" s="75">
        <f>-STOA!N77</f>
        <v>0</v>
      </c>
      <c r="AC77">
        <f t="shared" si="3"/>
        <v>16.244705054802143</v>
      </c>
      <c r="AD77">
        <f t="shared" si="4"/>
        <v>1722.4934043221795</v>
      </c>
      <c r="AE77">
        <f>'IDT-1'!B77</f>
        <v>0</v>
      </c>
      <c r="AF77" s="24"/>
      <c r="AG77">
        <f t="shared" si="5"/>
        <v>1722.4934043221795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-97</v>
      </c>
      <c r="AM77" s="34">
        <f>RTM_PXI!H77</f>
        <v>0</v>
      </c>
      <c r="AN77" s="34">
        <f>RTM_PXI!N77</f>
        <v>0</v>
      </c>
      <c r="AO77" s="148">
        <f>GDAM_IEX!H77</f>
        <v>0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11.068315999999999</v>
      </c>
      <c r="E78">
        <f>GT_NG!P78</f>
        <v>-0.16612000000000002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132.60503203086949</v>
      </c>
      <c r="J78">
        <f>Bawana_RLNG!P78</f>
        <v>0</v>
      </c>
      <c r="K78">
        <f>Bawana_Spot!P78</f>
        <v>136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1061.87632534056</v>
      </c>
      <c r="P78" s="36">
        <v>118.42548321891684</v>
      </c>
      <c r="Q78" s="36">
        <v>38.26</v>
      </c>
      <c r="R78" s="38">
        <v>0</v>
      </c>
      <c r="S78" s="38">
        <v>7.67</v>
      </c>
      <c r="T78" s="37">
        <f>SUMPRODUCT(LTA!J78:AN78,LTA!J$101:AN$101,LTA!J$103:AN$103)</f>
        <v>96.79</v>
      </c>
      <c r="U78" s="37">
        <f>SUMPRODUCT(LTA!J78:AN78,LTA!J$102:AN$102,LTA!J$103:AN$103)</f>
        <v>122.78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101.53999999999999</v>
      </c>
      <c r="AB78" s="75">
        <f>-STOA!N78</f>
        <v>0</v>
      </c>
      <c r="AC78">
        <f t="shared" si="3"/>
        <v>15.898959796197955</v>
      </c>
      <c r="AD78">
        <f t="shared" si="4"/>
        <v>1745.9500767941483</v>
      </c>
      <c r="AE78">
        <f>'IDT-1'!B78</f>
        <v>0</v>
      </c>
      <c r="AF78" s="24"/>
      <c r="AG78">
        <f t="shared" si="5"/>
        <v>1745.9500767941483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-65</v>
      </c>
      <c r="AM78" s="34">
        <f>RTM_PXI!H78</f>
        <v>0</v>
      </c>
      <c r="AN78" s="34">
        <f>RTM_PXI!N78</f>
        <v>0</v>
      </c>
      <c r="AO78" s="148">
        <f>GDAM_IEX!H78</f>
        <v>0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11.068315999999999</v>
      </c>
      <c r="E79">
        <f>GT_NG!P79</f>
        <v>-0.16612000000000002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132.60503203086949</v>
      </c>
      <c r="J79">
        <f>Bawana_RLNG!P79</f>
        <v>0</v>
      </c>
      <c r="K79">
        <f>Bawana_Spot!P79</f>
        <v>136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1069.3325257381739</v>
      </c>
      <c r="P79" s="36">
        <v>118.42548321891684</v>
      </c>
      <c r="Q79" s="36">
        <v>38.26</v>
      </c>
      <c r="R79" s="38">
        <v>0</v>
      </c>
      <c r="S79" s="38">
        <v>7.67</v>
      </c>
      <c r="T79" s="37">
        <f>SUMPRODUCT(LTA!J79:AN79,LTA!J$101:AN$101,LTA!J$103:AN$103)</f>
        <v>91.22</v>
      </c>
      <c r="U79" s="37">
        <f>SUMPRODUCT(LTA!J79:AN79,LTA!J$102:AN$102,LTA!J$103:AN$103)</f>
        <v>117.98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101.63</v>
      </c>
      <c r="AB79" s="75">
        <f>-STOA!N79</f>
        <v>0</v>
      </c>
      <c r="AC79">
        <f t="shared" si="3"/>
        <v>15.629576305516132</v>
      </c>
      <c r="AD79">
        <f t="shared" si="4"/>
        <v>1772.3956606824443</v>
      </c>
      <c r="AE79">
        <f>'IDT-1'!B79</f>
        <v>0</v>
      </c>
      <c r="AF79" s="24"/>
      <c r="AG79">
        <f t="shared" si="5"/>
        <v>1772.3956606824443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-36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11.068315999999999</v>
      </c>
      <c r="E80">
        <f>GT_NG!P80</f>
        <v>-0.16612000000000002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132.60503203086949</v>
      </c>
      <c r="J80">
        <f>Bawana_RLNG!P80</f>
        <v>0</v>
      </c>
      <c r="K80">
        <f>Bawana_Spot!P80</f>
        <v>136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1077.7601213288976</v>
      </c>
      <c r="P80" s="36">
        <v>118.42548321891684</v>
      </c>
      <c r="Q80" s="36">
        <v>38.26</v>
      </c>
      <c r="R80" s="38">
        <v>0</v>
      </c>
      <c r="S80" s="38">
        <v>7.67</v>
      </c>
      <c r="T80" s="37">
        <f>SUMPRODUCT(LTA!J80:AN80,LTA!J$101:AN$101,LTA!J$103:AN$103)</f>
        <v>85.95</v>
      </c>
      <c r="U80" s="37">
        <f>SUMPRODUCT(LTA!J80:AN80,LTA!J$102:AN$102,LTA!J$103:AN$103)</f>
        <v>113.38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101.63</v>
      </c>
      <c r="AB80" s="75">
        <f>-STOA!N80</f>
        <v>0</v>
      </c>
      <c r="AC80">
        <f t="shared" si="3"/>
        <v>15.498863900329765</v>
      </c>
      <c r="AD80">
        <f t="shared" si="4"/>
        <v>1785.0839686783545</v>
      </c>
      <c r="AE80">
        <f>'IDT-1'!B80</f>
        <v>0</v>
      </c>
      <c r="AF80" s="24"/>
      <c r="AG80">
        <f t="shared" si="5"/>
        <v>1785.0839686783545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-22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11.068315999999999</v>
      </c>
      <c r="E81">
        <f>GT_NG!P81</f>
        <v>-0.16612000000000002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132.60503203086949</v>
      </c>
      <c r="J81">
        <f>Bawana_RLNG!P81</f>
        <v>0</v>
      </c>
      <c r="K81">
        <f>Bawana_Spot!P81</f>
        <v>136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1077.7601213288976</v>
      </c>
      <c r="P81" s="36">
        <v>118.42548321891684</v>
      </c>
      <c r="Q81" s="36">
        <v>38.26</v>
      </c>
      <c r="R81" s="38">
        <v>0</v>
      </c>
      <c r="S81" s="38">
        <v>7.67</v>
      </c>
      <c r="T81" s="37">
        <f>SUMPRODUCT(LTA!J81:AN81,LTA!J$101:AN$101,LTA!J$103:AN$103)</f>
        <v>77.989999999999995</v>
      </c>
      <c r="U81" s="37">
        <f>SUMPRODUCT(LTA!J81:AN81,LTA!J$102:AN$102,LTA!J$103:AN$103)</f>
        <v>108.78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101.63</v>
      </c>
      <c r="AB81" s="75">
        <f>-STOA!N81</f>
        <v>0</v>
      </c>
      <c r="AC81">
        <f t="shared" si="3"/>
        <v>15.410302215779538</v>
      </c>
      <c r="AD81">
        <f t="shared" si="4"/>
        <v>1770.6125303629044</v>
      </c>
      <c r="AE81">
        <f>'IDT-1'!B81</f>
        <v>0</v>
      </c>
      <c r="AF81" s="24"/>
      <c r="AG81">
        <f t="shared" si="5"/>
        <v>1770.6125303629044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-24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11.068315999999999</v>
      </c>
      <c r="E82">
        <f>GT_NG!P82</f>
        <v>-0.16612000000000002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132.60503203086949</v>
      </c>
      <c r="J82">
        <f>Bawana_RLNG!P82</f>
        <v>0</v>
      </c>
      <c r="K82">
        <f>Bawana_Spot!P82</f>
        <v>136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1121.2196058269208</v>
      </c>
      <c r="P82" s="36">
        <v>118.42548321891684</v>
      </c>
      <c r="Q82" s="36">
        <v>38.26</v>
      </c>
      <c r="R82" s="38">
        <v>0</v>
      </c>
      <c r="S82" s="38">
        <v>7.67</v>
      </c>
      <c r="T82" s="37">
        <f>SUMPRODUCT(LTA!J82:AN82,LTA!J$101:AN$101,LTA!J$103:AN$103)</f>
        <v>70.66</v>
      </c>
      <c r="U82" s="37">
        <f>SUMPRODUCT(LTA!J82:AN82,LTA!J$102:AN$102,LTA!J$103:AN$103)</f>
        <v>105.28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101.63</v>
      </c>
      <c r="AB82" s="75">
        <f>-STOA!N82</f>
        <v>0</v>
      </c>
      <c r="AC82">
        <f t="shared" si="3"/>
        <v>15.853813040060716</v>
      </c>
      <c r="AD82">
        <f t="shared" si="4"/>
        <v>1782.7985040366466</v>
      </c>
      <c r="AE82">
        <f>'IDT-1'!B82</f>
        <v>0</v>
      </c>
      <c r="AF82" s="24"/>
      <c r="AG82">
        <f t="shared" si="5"/>
        <v>1782.7985040366466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-44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11.068315999999999</v>
      </c>
      <c r="E83">
        <f>GT_NG!P83</f>
        <v>-0.16612000000000002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132.60503203086949</v>
      </c>
      <c r="J83">
        <f>Bawana_RLNG!P83</f>
        <v>0</v>
      </c>
      <c r="K83">
        <f>Bawana_Spot!P83</f>
        <v>136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1168.0469779095306</v>
      </c>
      <c r="P83" s="36">
        <v>118.42548321891684</v>
      </c>
      <c r="Q83" s="36">
        <v>38.26</v>
      </c>
      <c r="R83" s="38">
        <v>0</v>
      </c>
      <c r="S83" s="38">
        <v>7.67</v>
      </c>
      <c r="T83" s="37">
        <f>SUMPRODUCT(LTA!J83:AN83,LTA!J$101:AN$101,LTA!J$103:AN$103)</f>
        <v>66.66</v>
      </c>
      <c r="U83" s="37">
        <f>SUMPRODUCT(LTA!J83:AN83,LTA!J$102:AN$102,LTA!J$103:AN$103)</f>
        <v>104.78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101.59</v>
      </c>
      <c r="AB83" s="75">
        <f>-STOA!N83</f>
        <v>0</v>
      </c>
      <c r="AC83">
        <f t="shared" si="3"/>
        <v>16.547873274550202</v>
      </c>
      <c r="AD83">
        <f t="shared" si="4"/>
        <v>1784.3918158847666</v>
      </c>
      <c r="AE83">
        <f>'IDT-1'!B83</f>
        <v>0</v>
      </c>
      <c r="AF83" s="24"/>
      <c r="AG83">
        <f t="shared" si="5"/>
        <v>1784.3918158847666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-84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11.068315999999999</v>
      </c>
      <c r="E84">
        <f>GT_NG!P84</f>
        <v>-0.16612000000000002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132.60503203086949</v>
      </c>
      <c r="J84">
        <f>Bawana_RLNG!P84</f>
        <v>0</v>
      </c>
      <c r="K84">
        <f>Bawana_Spot!P84</f>
        <v>136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1159.6193823188069</v>
      </c>
      <c r="P84" s="36">
        <v>118.42548321891684</v>
      </c>
      <c r="Q84" s="36">
        <v>38.26</v>
      </c>
      <c r="R84" s="38">
        <v>0</v>
      </c>
      <c r="S84" s="38">
        <v>7.67</v>
      </c>
      <c r="T84" s="37">
        <f>SUMPRODUCT(LTA!J84:AN84,LTA!J$101:AN$101,LTA!J$103:AN$103)</f>
        <v>62.010000000000005</v>
      </c>
      <c r="U84" s="37">
        <f>SUMPRODUCT(LTA!J84:AN84,LTA!J$102:AN$102,LTA!J$103:AN$103)</f>
        <v>105.28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101.59</v>
      </c>
      <c r="AB84" s="75">
        <f>-STOA!N84</f>
        <v>0</v>
      </c>
      <c r="AC84">
        <f t="shared" si="3"/>
        <v>16.247384843915672</v>
      </c>
      <c r="AD84">
        <f t="shared" si="4"/>
        <v>1795.1147087246775</v>
      </c>
      <c r="AE84">
        <f>'IDT-1'!B84</f>
        <v>0</v>
      </c>
      <c r="AF84" s="24"/>
      <c r="AG84">
        <f t="shared" si="5"/>
        <v>1795.1147087246775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-61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11.068315999999999</v>
      </c>
      <c r="E85">
        <f>GT_NG!P85</f>
        <v>-0.16612000000000002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132.60503203086949</v>
      </c>
      <c r="J85">
        <f>Bawana_RLNG!P85</f>
        <v>0</v>
      </c>
      <c r="K85">
        <f>Bawana_Spot!P85</f>
        <v>136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1153.4885769661489</v>
      </c>
      <c r="P85" s="36">
        <v>118.42548321891684</v>
      </c>
      <c r="Q85" s="36">
        <v>38.26</v>
      </c>
      <c r="R85" s="38">
        <v>0</v>
      </c>
      <c r="S85" s="38">
        <v>7.67</v>
      </c>
      <c r="T85" s="37">
        <f>SUMPRODUCT(LTA!J85:AN85,LTA!J$101:AN$101,LTA!J$103:AN$103)</f>
        <v>56.67</v>
      </c>
      <c r="U85" s="37">
        <f>SUMPRODUCT(LTA!J85:AN85,LTA!J$102:AN$102,LTA!J$103:AN$103)</f>
        <v>104.28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101.59</v>
      </c>
      <c r="AB85" s="75">
        <f>-STOA!N85</f>
        <v>0</v>
      </c>
      <c r="AC85">
        <f t="shared" si="3"/>
        <v>15.625889457735115</v>
      </c>
      <c r="AD85">
        <f t="shared" si="4"/>
        <v>1844.2653987582003</v>
      </c>
      <c r="AE85">
        <f>'IDT-1'!B85</f>
        <v>0</v>
      </c>
      <c r="AF85" s="24"/>
      <c r="AG85">
        <f t="shared" si="5"/>
        <v>1844.2653987582003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11.068315999999999</v>
      </c>
      <c r="E86">
        <f>GT_NG!P86</f>
        <v>-0.16612000000000002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132.60503203086949</v>
      </c>
      <c r="J86">
        <f>Bawana_RLNG!P86</f>
        <v>0</v>
      </c>
      <c r="K86">
        <f>Bawana_Spot!P86</f>
        <v>136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1192.9736972585692</v>
      </c>
      <c r="P86" s="36">
        <v>118.42548321891684</v>
      </c>
      <c r="Q86" s="36">
        <v>38.26</v>
      </c>
      <c r="R86" s="38">
        <v>0</v>
      </c>
      <c r="S86" s="38">
        <v>7.67</v>
      </c>
      <c r="T86" s="37">
        <f>SUMPRODUCT(LTA!J86:AN86,LTA!J$101:AN$101,LTA!J$103:AN$103)</f>
        <v>53.34</v>
      </c>
      <c r="U86" s="37">
        <f>SUMPRODUCT(LTA!J86:AN86,LTA!J$102:AN$102,LTA!J$103:AN$103)</f>
        <v>103.28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101.59</v>
      </c>
      <c r="AB86" s="75">
        <f>-STOA!N86</f>
        <v>0</v>
      </c>
      <c r="AC86">
        <f t="shared" si="3"/>
        <v>15.988961729990555</v>
      </c>
      <c r="AD86">
        <f t="shared" si="4"/>
        <v>1871.0574467783649</v>
      </c>
      <c r="AE86">
        <f>'IDT-1'!B86</f>
        <v>0</v>
      </c>
      <c r="AF86" s="24"/>
      <c r="AG86">
        <f t="shared" si="5"/>
        <v>1871.0574467783649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-8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11.068315999999999</v>
      </c>
      <c r="E87">
        <f>GT_NG!P87</f>
        <v>-0.16612000000000002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132.60503203086949</v>
      </c>
      <c r="J87">
        <f>Bawana_RLNG!P87</f>
        <v>0</v>
      </c>
      <c r="K87">
        <f>Bawana_Spot!P87</f>
        <v>136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1222.292446067114</v>
      </c>
      <c r="P87" s="36">
        <v>118.4247492795389</v>
      </c>
      <c r="Q87" s="36">
        <v>38.26</v>
      </c>
      <c r="R87" s="38">
        <v>0</v>
      </c>
      <c r="S87" s="38">
        <v>7.67</v>
      </c>
      <c r="T87" s="37">
        <f>SUMPRODUCT(LTA!J87:AN87,LTA!J$101:AN$101,LTA!J$103:AN$103)</f>
        <v>63.010000000000005</v>
      </c>
      <c r="U87" s="37">
        <f>SUMPRODUCT(LTA!J87:AN87,LTA!J$102:AN$102,LTA!J$103:AN$103)</f>
        <v>102.28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101.59</v>
      </c>
      <c r="AB87" s="75">
        <f>-STOA!N87</f>
        <v>0</v>
      </c>
      <c r="AC87">
        <f t="shared" si="3"/>
        <v>16.545253471188452</v>
      </c>
      <c r="AD87">
        <f t="shared" si="4"/>
        <v>1880.4891699063339</v>
      </c>
      <c r="AE87">
        <f>'IDT-1'!B87</f>
        <v>0</v>
      </c>
      <c r="AF87" s="24"/>
      <c r="AG87">
        <f t="shared" si="5"/>
        <v>1880.4891699063339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-36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11.068315999999999</v>
      </c>
      <c r="E88">
        <f>GT_NG!P88</f>
        <v>-0.16612000000000002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132.60503203086949</v>
      </c>
      <c r="J88">
        <f>Bawana_RLNG!P88</f>
        <v>0</v>
      </c>
      <c r="K88">
        <f>Bawana_Spot!P88</f>
        <v>136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1224.6654084136721</v>
      </c>
      <c r="P88" s="36">
        <v>118.4247492795389</v>
      </c>
      <c r="Q88" s="36">
        <v>38.26</v>
      </c>
      <c r="R88" s="38">
        <v>0</v>
      </c>
      <c r="S88" s="38">
        <v>7.67</v>
      </c>
      <c r="T88" s="37">
        <f>SUMPRODUCT(LTA!J88:AN88,LTA!J$101:AN$101,LTA!J$103:AN$103)</f>
        <v>62.67</v>
      </c>
      <c r="U88" s="37">
        <f>SUMPRODUCT(LTA!J88:AN88,LTA!J$102:AN$102,LTA!J$103:AN$103)</f>
        <v>102.28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101.59</v>
      </c>
      <c r="AB88" s="75">
        <f>-STOA!N88</f>
        <v>0</v>
      </c>
      <c r="AC88">
        <f t="shared" si="3"/>
        <v>16.426791831301315</v>
      </c>
      <c r="AD88">
        <f t="shared" si="4"/>
        <v>1898.6405938927794</v>
      </c>
      <c r="AE88">
        <f>'IDT-1'!B88</f>
        <v>0</v>
      </c>
      <c r="AF88" s="24"/>
      <c r="AG88">
        <f t="shared" si="5"/>
        <v>1898.6405938927794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-20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11.068315999999999</v>
      </c>
      <c r="E89">
        <f>GT_NG!P89</f>
        <v>-0.16612000000000002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132.60503203086949</v>
      </c>
      <c r="J89">
        <f>Bawana_RLNG!P89</f>
        <v>0</v>
      </c>
      <c r="K89">
        <f>Bawana_Spot!P89</f>
        <v>136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1231.1748037308023</v>
      </c>
      <c r="P89" s="36">
        <v>118.42548321891684</v>
      </c>
      <c r="Q89" s="36">
        <v>38.26</v>
      </c>
      <c r="R89" s="38">
        <v>0</v>
      </c>
      <c r="S89" s="38">
        <v>7.67</v>
      </c>
      <c r="T89" s="37">
        <f>SUMPRODUCT(LTA!J89:AN89,LTA!J$101:AN$101,LTA!J$103:AN$103)</f>
        <v>62.33</v>
      </c>
      <c r="U89" s="37">
        <f>SUMPRODUCT(LTA!J89:AN89,LTA!J$102:AN$102,LTA!J$103:AN$103)</f>
        <v>102.28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101.59</v>
      </c>
      <c r="AB89" s="75">
        <f>-STOA!N89</f>
        <v>0</v>
      </c>
      <c r="AC89">
        <f t="shared" si="3"/>
        <v>16.495563232505763</v>
      </c>
      <c r="AD89">
        <f t="shared" si="4"/>
        <v>1902.741951748083</v>
      </c>
      <c r="AE89">
        <f>'IDT-1'!B89</f>
        <v>0</v>
      </c>
      <c r="AF89" s="24"/>
      <c r="AG89">
        <f t="shared" si="5"/>
        <v>1902.741951748083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-22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11.068315999999999</v>
      </c>
      <c r="E90">
        <f>GT_NG!P90</f>
        <v>-0.16612000000000002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132.60503203086949</v>
      </c>
      <c r="J90">
        <f>Bawana_RLNG!P90</f>
        <v>0</v>
      </c>
      <c r="K90">
        <f>Bawana_Spot!P90</f>
        <v>136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1255.7439577722205</v>
      </c>
      <c r="P90" s="36">
        <v>118.42548321891684</v>
      </c>
      <c r="Q90" s="36">
        <v>38.26</v>
      </c>
      <c r="R90" s="38">
        <v>0</v>
      </c>
      <c r="S90" s="38">
        <v>7.67</v>
      </c>
      <c r="T90" s="37">
        <f>SUMPRODUCT(LTA!J90:AN90,LTA!J$101:AN$101,LTA!J$103:AN$103)</f>
        <v>62.34</v>
      </c>
      <c r="U90" s="37">
        <f>SUMPRODUCT(LTA!J90:AN90,LTA!J$102:AN$102,LTA!J$103:AN$103)</f>
        <v>102.28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101.59</v>
      </c>
      <c r="AB90" s="75">
        <f>-STOA!N90</f>
        <v>0</v>
      </c>
      <c r="AC90">
        <f t="shared" si="3"/>
        <v>16.735912757353233</v>
      </c>
      <c r="AD90">
        <f t="shared" si="4"/>
        <v>1923.0807562646537</v>
      </c>
      <c r="AE90">
        <f>'IDT-1'!B90</f>
        <v>0</v>
      </c>
      <c r="AF90" s="24"/>
      <c r="AG90">
        <f t="shared" si="5"/>
        <v>1923.0807562646537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-26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11.068315999999999</v>
      </c>
      <c r="E91">
        <f>GT_NG!P91</f>
        <v>-0.16612000000000002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102.55599390648803</v>
      </c>
      <c r="J91">
        <f>Bawana_RLNG!P91</f>
        <v>0</v>
      </c>
      <c r="K91">
        <f>Bawana_Spot!P91</f>
        <v>136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1264.79642451324</v>
      </c>
      <c r="P91" s="36">
        <v>118.42548321891684</v>
      </c>
      <c r="Q91" s="36">
        <v>38.26</v>
      </c>
      <c r="R91" s="38">
        <v>0</v>
      </c>
      <c r="S91" s="38">
        <v>7.67</v>
      </c>
      <c r="T91" s="37">
        <f>SUMPRODUCT(LTA!J91:AN91,LTA!J$101:AN$101,LTA!J$103:AN$103)</f>
        <v>75.989999999999995</v>
      </c>
      <c r="U91" s="37">
        <f>SUMPRODUCT(LTA!J91:AN91,LTA!J$102:AN$102,LTA!J$103:AN$103)</f>
        <v>116.28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101.59</v>
      </c>
      <c r="AB91" s="75">
        <f>-STOA!N91</f>
        <v>0</v>
      </c>
      <c r="AC91">
        <f t="shared" si="3"/>
        <v>16.668907456885876</v>
      </c>
      <c r="AD91">
        <f t="shared" si="4"/>
        <v>1967.3911901817589</v>
      </c>
      <c r="AE91">
        <f>'IDT-1'!B91</f>
        <v>0</v>
      </c>
      <c r="AF91" s="24"/>
      <c r="AG91">
        <f t="shared" si="5"/>
        <v>1967.3911901817589</v>
      </c>
      <c r="AI91" s="34">
        <f>PXIL!H91</f>
        <v>0</v>
      </c>
      <c r="AJ91" s="34">
        <f>PXIL!N91</f>
        <v>0</v>
      </c>
      <c r="AK91" s="34">
        <f>RTM_IEX!H91</f>
        <v>11.59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11.068315999999999</v>
      </c>
      <c r="E92">
        <f>GT_NG!P92</f>
        <v>-0.16612000000000002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102.55599390648803</v>
      </c>
      <c r="J92">
        <f>Bawana_RLNG!P92</f>
        <v>0</v>
      </c>
      <c r="K92">
        <f>Bawana_Spot!P92</f>
        <v>136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1264.5526116731585</v>
      </c>
      <c r="P92" s="36">
        <v>118.42548321891684</v>
      </c>
      <c r="Q92" s="36">
        <v>38.26</v>
      </c>
      <c r="R92" s="38">
        <v>0</v>
      </c>
      <c r="S92" s="38">
        <v>7.67</v>
      </c>
      <c r="T92" s="37">
        <f>SUMPRODUCT(LTA!J92:AN92,LTA!J$101:AN$101,LTA!J$103:AN$103)</f>
        <v>76</v>
      </c>
      <c r="U92" s="37">
        <f>SUMPRODUCT(LTA!J92:AN92,LTA!J$102:AN$102,LTA!J$103:AN$103)</f>
        <v>116.78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101.59</v>
      </c>
      <c r="AB92" s="75">
        <f>-STOA!N92</f>
        <v>0</v>
      </c>
      <c r="AC92">
        <f t="shared" si="3"/>
        <v>16.879631429029192</v>
      </c>
      <c r="AD92">
        <f t="shared" si="4"/>
        <v>1992.2666533695344</v>
      </c>
      <c r="AE92">
        <f>'IDT-1'!B92</f>
        <v>0</v>
      </c>
      <c r="AF92" s="24"/>
      <c r="AG92">
        <f t="shared" si="5"/>
        <v>1992.2666533695344</v>
      </c>
      <c r="AI92" s="34">
        <f>PXIL!H92</f>
        <v>0</v>
      </c>
      <c r="AJ92" s="34">
        <f>PXIL!N92</f>
        <v>0</v>
      </c>
      <c r="AK92" s="34">
        <f>RTM_IEX!H92</f>
        <v>36.409999999999997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11.068315999999999</v>
      </c>
      <c r="E93">
        <f>GT_NG!P93</f>
        <v>-0.16612000000000002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102.55599390648803</v>
      </c>
      <c r="J93">
        <f>Bawana_RLNG!P93</f>
        <v>0</v>
      </c>
      <c r="K93">
        <f>Bawana_Spot!P93</f>
        <v>136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1255.0959456139658</v>
      </c>
      <c r="P93" s="36">
        <v>118.42548321891684</v>
      </c>
      <c r="Q93" s="36">
        <v>38.26</v>
      </c>
      <c r="R93" s="38">
        <v>0</v>
      </c>
      <c r="S93" s="38">
        <v>7.67</v>
      </c>
      <c r="T93" s="37">
        <f>SUMPRODUCT(LTA!J93:AN93,LTA!J$101:AN$101,LTA!J$103:AN$103)</f>
        <v>76.33</v>
      </c>
      <c r="U93" s="37">
        <f>SUMPRODUCT(LTA!J93:AN93,LTA!J$102:AN$102,LTA!J$103:AN$103)</f>
        <v>117.28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101.59</v>
      </c>
      <c r="AB93" s="75">
        <f>-STOA!N93</f>
        <v>0</v>
      </c>
      <c r="AC93">
        <f t="shared" si="3"/>
        <v>16.704631219529311</v>
      </c>
      <c r="AD93">
        <f t="shared" si="4"/>
        <v>1923.4049875198414</v>
      </c>
      <c r="AE93">
        <f>'IDT-1'!B93</f>
        <v>26</v>
      </c>
      <c r="AF93" s="24"/>
      <c r="AG93">
        <f t="shared" si="5"/>
        <v>1949.4049875198414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-24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11.068315999999999</v>
      </c>
      <c r="E94">
        <f>GT_NG!P94</f>
        <v>-0.16612000000000002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102.55599390648803</v>
      </c>
      <c r="J94">
        <f>Bawana_RLNG!P94</f>
        <v>0</v>
      </c>
      <c r="K94">
        <f>Bawana_Spot!P94</f>
        <v>136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1203.9682923008445</v>
      </c>
      <c r="P94" s="36">
        <v>118.42548321891684</v>
      </c>
      <c r="Q94" s="36">
        <v>38.26</v>
      </c>
      <c r="R94" s="38">
        <v>0</v>
      </c>
      <c r="S94" s="38">
        <v>7.67</v>
      </c>
      <c r="T94" s="37">
        <f>SUMPRODUCT(LTA!J94:AN94,LTA!J$101:AN$101,LTA!J$103:AN$103)</f>
        <v>76.34</v>
      </c>
      <c r="U94" s="37">
        <f>SUMPRODUCT(LTA!J94:AN94,LTA!J$102:AN$102,LTA!J$103:AN$103)</f>
        <v>116.78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101.59</v>
      </c>
      <c r="AB94" s="75">
        <f>-STOA!N94</f>
        <v>0</v>
      </c>
      <c r="AC94">
        <f t="shared" si="3"/>
        <v>16.355754508947982</v>
      </c>
      <c r="AD94">
        <f t="shared" si="4"/>
        <v>1862.1362109173015</v>
      </c>
      <c r="AE94">
        <f>'IDT-1'!B94</f>
        <v>103</v>
      </c>
      <c r="AF94" s="24"/>
      <c r="AG94">
        <f t="shared" si="5"/>
        <v>1965.1362109173015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-34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11.068315999999999</v>
      </c>
      <c r="E95">
        <f>GT_NG!P95</f>
        <v>-0.16612000000000002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102.55599390648803</v>
      </c>
      <c r="J95">
        <f>Bawana_RLNG!P95</f>
        <v>0</v>
      </c>
      <c r="K95">
        <f>Bawana_Spot!P95</f>
        <v>136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1197.3726948036065</v>
      </c>
      <c r="P95" s="36">
        <v>118.42548321891684</v>
      </c>
      <c r="Q95" s="36">
        <v>38.26</v>
      </c>
      <c r="R95" s="38">
        <v>0</v>
      </c>
      <c r="S95" s="38">
        <v>7.67</v>
      </c>
      <c r="T95" s="37">
        <f>SUMPRODUCT(LTA!J95:AN95,LTA!J$101:AN$101,LTA!J$103:AN$103)</f>
        <v>76.33</v>
      </c>
      <c r="U95" s="37">
        <f>SUMPRODUCT(LTA!J95:AN95,LTA!J$102:AN$102,LTA!J$103:AN$103)</f>
        <v>116.27000000000001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101.53999999999999</v>
      </c>
      <c r="AB95" s="75">
        <f>-STOA!N95</f>
        <v>0</v>
      </c>
      <c r="AC95">
        <f t="shared" si="3"/>
        <v>16.137576127324952</v>
      </c>
      <c r="AD95">
        <f t="shared" si="4"/>
        <v>1904.6687918016864</v>
      </c>
      <c r="AE95">
        <f>'IDT-1'!B95</f>
        <v>103</v>
      </c>
      <c r="AF95" s="24"/>
      <c r="AG95">
        <f t="shared" si="5"/>
        <v>2007.6687918016864</v>
      </c>
      <c r="AI95" s="34">
        <f>PXIL!H95</f>
        <v>0</v>
      </c>
      <c r="AJ95" s="34">
        <f>PXIL!N95</f>
        <v>0</v>
      </c>
      <c r="AK95" s="34">
        <f>RTM_IEX!H95</f>
        <v>15.48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11.068315999999999</v>
      </c>
      <c r="E96">
        <f>GT_NG!P96</f>
        <v>-0.16612000000000002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102.55599390648803</v>
      </c>
      <c r="J96">
        <f>Bawana_RLNG!P96</f>
        <v>0</v>
      </c>
      <c r="K96">
        <f>Bawana_Spot!P96</f>
        <v>136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1179.710685934305</v>
      </c>
      <c r="P96" s="36">
        <v>118.42548321891684</v>
      </c>
      <c r="Q96" s="36">
        <v>38.26</v>
      </c>
      <c r="R96" s="38">
        <v>0</v>
      </c>
      <c r="S96" s="38">
        <v>7.67</v>
      </c>
      <c r="T96" s="37">
        <f>SUMPRODUCT(LTA!J96:AN96,LTA!J$101:AN$101,LTA!J$103:AN$103)</f>
        <v>76</v>
      </c>
      <c r="U96" s="37">
        <f>SUMPRODUCT(LTA!J96:AN96,LTA!J$102:AN$102,LTA!J$103:AN$103)</f>
        <v>116.77000000000001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101.53999999999999</v>
      </c>
      <c r="AB96" s="75">
        <f>-STOA!N96</f>
        <v>0</v>
      </c>
      <c r="AC96">
        <f t="shared" si="3"/>
        <v>15.966703252822819</v>
      </c>
      <c r="AD96">
        <f t="shared" si="4"/>
        <v>1884.4976558068872</v>
      </c>
      <c r="AE96">
        <f>'IDT-1'!B96</f>
        <v>121</v>
      </c>
      <c r="AF96" s="24"/>
      <c r="AG96">
        <f t="shared" si="5"/>
        <v>2005.4976558068872</v>
      </c>
      <c r="AI96" s="34">
        <f>PXIL!H96</f>
        <v>0</v>
      </c>
      <c r="AJ96" s="34">
        <f>PXIL!N96</f>
        <v>0</v>
      </c>
      <c r="AK96" s="34">
        <f>RTM_IEX!H96</f>
        <v>12.63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11.068315999999999</v>
      </c>
      <c r="E97">
        <f>GT_NG!P97</f>
        <v>-0.16612000000000002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102.55599390648803</v>
      </c>
      <c r="J97">
        <f>Bawana_RLNG!P97</f>
        <v>0</v>
      </c>
      <c r="K97">
        <f>Bawana_Spot!P97</f>
        <v>136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1168.7378113028503</v>
      </c>
      <c r="P97" s="36">
        <v>118.42548321891684</v>
      </c>
      <c r="Q97" s="36">
        <v>38.26</v>
      </c>
      <c r="R97" s="38">
        <v>0</v>
      </c>
      <c r="S97" s="38">
        <v>7.67</v>
      </c>
      <c r="T97" s="37">
        <f>SUMPRODUCT(LTA!J97:AN97,LTA!J$101:AN$101,LTA!J$103:AN$103)</f>
        <v>75.33</v>
      </c>
      <c r="U97" s="37">
        <f>SUMPRODUCT(LTA!J97:AN97,LTA!J$102:AN$102,LTA!J$103:AN$103)</f>
        <v>117.27000000000001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101.53999999999999</v>
      </c>
      <c r="AB97" s="75">
        <f>-STOA!N97</f>
        <v>0</v>
      </c>
      <c r="AC97">
        <f t="shared" si="3"/>
        <v>15.970459105918602</v>
      </c>
      <c r="AD97">
        <f t="shared" si="4"/>
        <v>1884.9410253223368</v>
      </c>
      <c r="AE97">
        <f>'IDT-1'!B97</f>
        <v>134</v>
      </c>
      <c r="AF97" s="24"/>
      <c r="AG97">
        <f t="shared" si="5"/>
        <v>2018.9410253223368</v>
      </c>
      <c r="AI97" s="34">
        <f>PXIL!H97</f>
        <v>0</v>
      </c>
      <c r="AJ97" s="34">
        <f>PXIL!N97</f>
        <v>0</v>
      </c>
      <c r="AK97" s="34">
        <f>RTM_IEX!H97</f>
        <v>24.22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11.068315999999999</v>
      </c>
      <c r="E98">
        <f>GT_NG!P98</f>
        <v>-0.16612000000000002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102.55599390648803</v>
      </c>
      <c r="J98">
        <f>Bawana_RLNG!P98</f>
        <v>0</v>
      </c>
      <c r="K98">
        <f>Bawana_Spot!P98</f>
        <v>136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1157.759540326897</v>
      </c>
      <c r="P98" s="36">
        <v>118.42548321891684</v>
      </c>
      <c r="Q98" s="36">
        <v>38.26</v>
      </c>
      <c r="R98" s="38">
        <v>0</v>
      </c>
      <c r="S98" s="38">
        <v>7.67</v>
      </c>
      <c r="T98" s="37">
        <f>SUMPRODUCT(LTA!J98:AN98,LTA!J$101:AN$101,LTA!J$103:AN$103)</f>
        <v>75.34</v>
      </c>
      <c r="U98" s="37">
        <f>SUMPRODUCT(LTA!J98:AN98,LTA!J$102:AN$102,LTA!J$103:AN$103)</f>
        <v>116.77000000000001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101.53999999999999</v>
      </c>
      <c r="AB98" s="75">
        <f>-STOA!N98</f>
        <v>0</v>
      </c>
      <c r="AC98">
        <f t="shared" si="3"/>
        <v>15.916293629720593</v>
      </c>
      <c r="AD98">
        <f t="shared" si="4"/>
        <v>1878.5469198225815</v>
      </c>
      <c r="AE98">
        <f>'IDT-1'!B98</f>
        <v>135.083</v>
      </c>
      <c r="AF98" s="24"/>
      <c r="AG98">
        <f t="shared" si="5"/>
        <v>2013.6299198225815</v>
      </c>
      <c r="AI98" s="34">
        <f>PXIL!H98</f>
        <v>0</v>
      </c>
      <c r="AJ98" s="34">
        <f>PXIL!N98</f>
        <v>0</v>
      </c>
      <c r="AK98" s="34">
        <f>RTM_IEX!H98</f>
        <v>29.24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0.26482187199999996</v>
      </c>
      <c r="E99">
        <f t="shared" si="6"/>
        <v>-5.1081900000000012E-3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3.103435585314636</v>
      </c>
      <c r="J99">
        <f t="shared" si="6"/>
        <v>0</v>
      </c>
      <c r="K99">
        <f t="shared" si="6"/>
        <v>3.3382499999999999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22.566997511555389</v>
      </c>
      <c r="P99" s="36">
        <f t="shared" si="6"/>
        <v>2.25454147279082</v>
      </c>
      <c r="Q99" s="36">
        <f t="shared" si="6"/>
        <v>0.64380042358804079</v>
      </c>
      <c r="R99" s="38">
        <f t="shared" si="6"/>
        <v>0.44602139488636355</v>
      </c>
      <c r="S99" s="38">
        <f t="shared" si="6"/>
        <v>0.14485500000000007</v>
      </c>
      <c r="T99" s="37">
        <f t="shared" si="6"/>
        <v>5.6258375000000012</v>
      </c>
      <c r="U99" s="37">
        <f t="shared" si="6"/>
        <v>2.4167525000000021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-1.6154999999999999</v>
      </c>
      <c r="AA99" s="75">
        <f t="shared" si="6"/>
        <v>2.4112000000000009</v>
      </c>
      <c r="AB99" s="75">
        <f t="shared" si="6"/>
        <v>0</v>
      </c>
      <c r="AC99">
        <f t="shared" si="6"/>
        <v>0.38458883915681791</v>
      </c>
      <c r="AD99">
        <f t="shared" si="6"/>
        <v>40.585776230978425</v>
      </c>
      <c r="AE99">
        <f t="shared" si="6"/>
        <v>0.25802075000000002</v>
      </c>
      <c r="AG99">
        <f t="shared" si="6"/>
        <v>40.843796980978425</v>
      </c>
      <c r="AI99">
        <f t="shared" si="6"/>
        <v>0</v>
      </c>
      <c r="AJ99">
        <f t="shared" si="6"/>
        <v>0</v>
      </c>
      <c r="AK99">
        <f t="shared" si="6"/>
        <v>0.15071000000000001</v>
      </c>
      <c r="AL99">
        <f t="shared" si="6"/>
        <v>-0.77625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2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2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90">
        <f>Allocation_SG!A1</f>
        <v>45403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6.1894489999999998</v>
      </c>
      <c r="E3">
        <f>GT_NG!Q3</f>
        <v>-9.0959999999999999E-2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53.925158730158735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729.19290128130649</v>
      </c>
      <c r="P3" s="36">
        <v>68.487387871853528</v>
      </c>
      <c r="Q3" s="36">
        <v>22.13</v>
      </c>
      <c r="R3" s="38">
        <v>0</v>
      </c>
      <c r="S3" s="38">
        <v>0</v>
      </c>
      <c r="T3" s="37">
        <f>SUMPRODUCT(LTA!J3:AN3,LTA!J$101:AN$101,LTA!J$104:AN$104)</f>
        <v>40.67</v>
      </c>
      <c r="U3" s="37">
        <f>SUMPRODUCT(LTA!J3:AN3,LTA!J$102:AN$102,LTA!J$104:AN$104)</f>
        <v>122.45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0</v>
      </c>
      <c r="AB3" s="75">
        <f>-STOA!O3</f>
        <v>0</v>
      </c>
      <c r="AC3">
        <f>SUMIF(B3:AB3,"&gt;0")*$AC$2-SUMIF(B3:AB3,"&lt;0")*($AC$2/(1-$AC$2))+SUMIF(AI3:AR3,"&gt;0")*$AC$2-SUMIF(AI3:AR3,"&lt;0")*($AC$2/(1-$AC$2))</f>
        <v>9.6179346005403286</v>
      </c>
      <c r="AD3">
        <f>SUM(B3:AB3,AI3:AV3)-AC3</f>
        <v>932.33600228277828</v>
      </c>
      <c r="AE3">
        <f>'IDT-1'!C3</f>
        <v>0</v>
      </c>
      <c r="AF3" s="24"/>
      <c r="AG3">
        <f>SUM(AD3:AF3)</f>
        <v>932.33600228277828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-101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6.1894489999999998</v>
      </c>
      <c r="E4">
        <f>GT_NG!Q4</f>
        <v>-9.0959999999999999E-2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55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726.11699529826763</v>
      </c>
      <c r="P4" s="36">
        <v>68.487387871853528</v>
      </c>
      <c r="Q4" s="36">
        <v>22.13</v>
      </c>
      <c r="R4" s="38">
        <v>0</v>
      </c>
      <c r="S4" s="38">
        <v>0</v>
      </c>
      <c r="T4" s="37">
        <f>SUMPRODUCT(LTA!J4:AN4,LTA!J$101:AN$101,LTA!J$104:AN$104)</f>
        <v>41</v>
      </c>
      <c r="U4" s="37">
        <f>SUMPRODUCT(LTA!J4:AN4,LTA!J$102:AN$102,LTA!J$104:AN$104)</f>
        <v>122.77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0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9.7421241805476928</v>
      </c>
      <c r="AD4">
        <f t="shared" ref="AD4:AD67" si="1">SUM(B4:AB4,AI4:AV4)-AC4</f>
        <v>914.8607479895735</v>
      </c>
      <c r="AE4">
        <f>'IDT-1'!C4</f>
        <v>0</v>
      </c>
      <c r="AF4" s="24"/>
      <c r="AG4">
        <f t="shared" ref="AG4:AG67" si="2">SUM(AD4:AF4)</f>
        <v>914.8607479895735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-117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6.1894489999999998</v>
      </c>
      <c r="E5">
        <f>GT_NG!Q5</f>
        <v>-9.0959999999999999E-2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55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726.11699529826763</v>
      </c>
      <c r="P5" s="36">
        <v>68.487387871853528</v>
      </c>
      <c r="Q5" s="36">
        <v>22.13</v>
      </c>
      <c r="R5" s="38">
        <v>0</v>
      </c>
      <c r="S5" s="38">
        <v>0</v>
      </c>
      <c r="T5" s="37">
        <f>SUMPRODUCT(LTA!J5:AN5,LTA!J$101:AN$101,LTA!J$104:AN$104)</f>
        <v>41.33</v>
      </c>
      <c r="U5" s="37">
        <f>SUMPRODUCT(LTA!J5:AN5,LTA!J$102:AN$102,LTA!J$104:AN$104)</f>
        <v>122.45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-5</v>
      </c>
      <c r="AA5" s="75">
        <f>STOA!I5</f>
        <v>0</v>
      </c>
      <c r="AB5" s="75">
        <f>-STOA!O5</f>
        <v>0</v>
      </c>
      <c r="AC5">
        <f t="shared" si="0"/>
        <v>9.8608043886961418</v>
      </c>
      <c r="AD5">
        <f t="shared" si="1"/>
        <v>900.75206778142501</v>
      </c>
      <c r="AE5">
        <f>'IDT-1'!C5</f>
        <v>0</v>
      </c>
      <c r="AF5" s="24"/>
      <c r="AG5">
        <f t="shared" si="2"/>
        <v>900.75206778142501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-126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6.1894489999999998</v>
      </c>
      <c r="E6">
        <f>GT_NG!Q6</f>
        <v>-9.0959999999999999E-2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55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726.11699529826763</v>
      </c>
      <c r="P6" s="36">
        <v>68.487387871853528</v>
      </c>
      <c r="Q6" s="36">
        <v>22.13</v>
      </c>
      <c r="R6" s="38">
        <v>0</v>
      </c>
      <c r="S6" s="38">
        <v>0</v>
      </c>
      <c r="T6" s="37">
        <f>SUMPRODUCT(LTA!J6:AN6,LTA!J$101:AN$101,LTA!J$104:AN$104)</f>
        <v>41.67</v>
      </c>
      <c r="U6" s="37">
        <f>SUMPRODUCT(LTA!J6:AN6,LTA!J$102:AN$102,LTA!J$104:AN$104)</f>
        <v>122.27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-5</v>
      </c>
      <c r="AA6" s="75">
        <f>STOA!I6</f>
        <v>0</v>
      </c>
      <c r="AB6" s="75">
        <f>-STOA!O6</f>
        <v>0</v>
      </c>
      <c r="AC6">
        <f t="shared" si="0"/>
        <v>9.8790907041459199</v>
      </c>
      <c r="AD6">
        <f t="shared" si="1"/>
        <v>898.89378146597528</v>
      </c>
      <c r="AE6">
        <f>'IDT-1'!C6</f>
        <v>-10</v>
      </c>
      <c r="AF6" s="24"/>
      <c r="AG6">
        <f t="shared" si="2"/>
        <v>888.89378146597528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-128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6.1894489999999998</v>
      </c>
      <c r="E7">
        <f>GT_NG!Q7</f>
        <v>-9.0959999999999999E-2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55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722.88349504371331</v>
      </c>
      <c r="P7" s="36">
        <v>68.487387871853528</v>
      </c>
      <c r="Q7" s="36">
        <v>22.13</v>
      </c>
      <c r="R7" s="38">
        <v>0</v>
      </c>
      <c r="S7" s="38">
        <v>0</v>
      </c>
      <c r="T7" s="37">
        <f>SUMPRODUCT(LTA!J7:AN7,LTA!J$101:AN$101,LTA!J$104:AN$104)</f>
        <v>42</v>
      </c>
      <c r="U7" s="37">
        <f>SUMPRODUCT(LTA!J7:AN7,LTA!J$102:AN$102,LTA!J$104:AN$104)</f>
        <v>121.95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-25</v>
      </c>
      <c r="AA7" s="75">
        <f>STOA!I7</f>
        <v>0</v>
      </c>
      <c r="AB7" s="75">
        <f>-STOA!O7</f>
        <v>0</v>
      </c>
      <c r="AC7">
        <f t="shared" si="0"/>
        <v>9.8520133020076628</v>
      </c>
      <c r="AD7">
        <f t="shared" si="1"/>
        <v>895.69735861355912</v>
      </c>
      <c r="AE7">
        <f>'IDT-1'!C7</f>
        <v>0</v>
      </c>
      <c r="AF7" s="24"/>
      <c r="AG7">
        <f t="shared" si="2"/>
        <v>895.69735861355912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-108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6.1894489999999998</v>
      </c>
      <c r="E8">
        <f>GT_NG!Q8</f>
        <v>-9.0959999999999999E-2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55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722.4440339457293</v>
      </c>
      <c r="P8" s="36">
        <v>68.487387871853528</v>
      </c>
      <c r="Q8" s="36">
        <v>22.13</v>
      </c>
      <c r="R8" s="38">
        <v>0</v>
      </c>
      <c r="S8" s="38">
        <v>0</v>
      </c>
      <c r="T8" s="37">
        <f>SUMPRODUCT(LTA!J8:AN8,LTA!J$101:AN$101,LTA!J$104:AN$104)</f>
        <v>42.67</v>
      </c>
      <c r="U8" s="37">
        <f>SUMPRODUCT(LTA!J8:AN8,LTA!J$102:AN$102,LTA!J$104:AN$104)</f>
        <v>121.77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-35</v>
      </c>
      <c r="AA8" s="75">
        <f>STOA!I8</f>
        <v>0</v>
      </c>
      <c r="AB8" s="75">
        <f>-STOA!O8</f>
        <v>0</v>
      </c>
      <c r="AC8">
        <f t="shared" si="0"/>
        <v>9.9795051946579321</v>
      </c>
      <c r="AD8">
        <f t="shared" si="1"/>
        <v>880.62040562292498</v>
      </c>
      <c r="AE8">
        <f>'IDT-1'!C8</f>
        <v>0</v>
      </c>
      <c r="AF8" s="24"/>
      <c r="AG8">
        <f t="shared" si="2"/>
        <v>880.62040562292498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-113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6.1894489999999998</v>
      </c>
      <c r="E9">
        <f>GT_NG!Q9</f>
        <v>-9.0959999999999999E-2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55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722.38590414533076</v>
      </c>
      <c r="P9" s="36">
        <v>68.487387871853528</v>
      </c>
      <c r="Q9" s="36">
        <v>22.13</v>
      </c>
      <c r="R9" s="38">
        <v>0</v>
      </c>
      <c r="S9" s="38">
        <v>0</v>
      </c>
      <c r="T9" s="37">
        <f>SUMPRODUCT(LTA!J9:AN9,LTA!J$101:AN$101,LTA!J$104:AN$104)</f>
        <v>43.33</v>
      </c>
      <c r="U9" s="37">
        <f>SUMPRODUCT(LTA!J9:AN9,LTA!J$102:AN$102,LTA!J$104:AN$104)</f>
        <v>121.95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-50</v>
      </c>
      <c r="AA9" s="75">
        <f>STOA!I9</f>
        <v>0</v>
      </c>
      <c r="AB9" s="75">
        <f>-STOA!O9</f>
        <v>0</v>
      </c>
      <c r="AC9">
        <f t="shared" si="0"/>
        <v>10.257149951531035</v>
      </c>
      <c r="AD9">
        <f t="shared" si="1"/>
        <v>849.12463106565326</v>
      </c>
      <c r="AE9">
        <f>'IDT-1'!C9</f>
        <v>0</v>
      </c>
      <c r="AF9" s="24"/>
      <c r="AG9">
        <f t="shared" si="2"/>
        <v>849.12463106565326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-130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6.1894489999999998</v>
      </c>
      <c r="E10">
        <f>GT_NG!Q10</f>
        <v>-9.0959999999999999E-2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45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647.85905280981081</v>
      </c>
      <c r="P10" s="36">
        <v>68.487387871853528</v>
      </c>
      <c r="Q10" s="36">
        <v>22.13</v>
      </c>
      <c r="R10" s="38">
        <v>0</v>
      </c>
      <c r="S10" s="38">
        <v>0</v>
      </c>
      <c r="T10" s="37">
        <f>SUMPRODUCT(LTA!J10:AN10,LTA!J$101:AN$101,LTA!J$104:AN$104)</f>
        <v>44</v>
      </c>
      <c r="U10" s="37">
        <f>SUMPRODUCT(LTA!J10:AN10,LTA!J$102:AN$102,LTA!J$104:AN$104)</f>
        <v>122.61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-65</v>
      </c>
      <c r="AA10" s="75">
        <f>STOA!I10</f>
        <v>0</v>
      </c>
      <c r="AB10" s="75">
        <f>-STOA!O10</f>
        <v>0</v>
      </c>
      <c r="AC10">
        <f t="shared" si="0"/>
        <v>8.9737865172953217</v>
      </c>
      <c r="AD10">
        <f t="shared" si="1"/>
        <v>836.21114316436899</v>
      </c>
      <c r="AE10">
        <f>'IDT-1'!C10</f>
        <v>0</v>
      </c>
      <c r="AF10" s="24"/>
      <c r="AG10">
        <f t="shared" si="2"/>
        <v>836.21114316436899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-46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6.1894489999999998</v>
      </c>
      <c r="E11">
        <f>GT_NG!Q11</f>
        <v>-9.0959999999999999E-2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45.788256084091863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652.15662510019752</v>
      </c>
      <c r="P11" s="36">
        <v>68.487387871853528</v>
      </c>
      <c r="Q11" s="36">
        <v>22.13</v>
      </c>
      <c r="R11" s="38">
        <v>0</v>
      </c>
      <c r="S11" s="38">
        <v>0</v>
      </c>
      <c r="T11" s="37">
        <f>SUMPRODUCT(LTA!J11:AN11,LTA!J$101:AN$101,LTA!J$104:AN$104)</f>
        <v>42.33</v>
      </c>
      <c r="U11" s="37">
        <f>SUMPRODUCT(LTA!J11:AN11,LTA!J$102:AN$102,LTA!J$104:AN$104)</f>
        <v>122.77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-9</v>
      </c>
      <c r="AA11" s="75">
        <f>STOA!I11</f>
        <v>0</v>
      </c>
      <c r="AB11" s="75">
        <f>-STOA!O11</f>
        <v>0</v>
      </c>
      <c r="AC11">
        <f t="shared" si="0"/>
        <v>9.1901889455885026</v>
      </c>
      <c r="AD11">
        <f t="shared" si="1"/>
        <v>817.57056911055452</v>
      </c>
      <c r="AE11">
        <f>'IDT-1'!C11</f>
        <v>0</v>
      </c>
      <c r="AF11" s="24"/>
      <c r="AG11">
        <f t="shared" si="2"/>
        <v>817.57056911055452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-124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6.1894489999999998</v>
      </c>
      <c r="E12">
        <f>GT_NG!Q12</f>
        <v>-9.0959999999999999E-2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45.788256084091863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647.85883712489533</v>
      </c>
      <c r="P12" s="36">
        <v>68.487387871853528</v>
      </c>
      <c r="Q12" s="36">
        <v>22.13</v>
      </c>
      <c r="R12" s="38">
        <v>0</v>
      </c>
      <c r="S12" s="38">
        <v>0</v>
      </c>
      <c r="T12" s="37">
        <f>SUMPRODUCT(LTA!J12:AN12,LTA!J$101:AN$101,LTA!J$104:AN$104)</f>
        <v>42.67</v>
      </c>
      <c r="U12" s="37">
        <f>SUMPRODUCT(LTA!J12:AN12,LTA!J$102:AN$102,LTA!J$104:AN$104)</f>
        <v>122.77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-24</v>
      </c>
      <c r="AA12" s="75">
        <f>STOA!I12</f>
        <v>0</v>
      </c>
      <c r="AB12" s="75">
        <f>-STOA!O12</f>
        <v>0</v>
      </c>
      <c r="AC12">
        <f t="shared" si="0"/>
        <v>9.2077704729452989</v>
      </c>
      <c r="AD12">
        <f t="shared" si="1"/>
        <v>807.59519960789544</v>
      </c>
      <c r="AE12">
        <f>'IDT-1'!C12</f>
        <v>0</v>
      </c>
      <c r="AF12" s="24"/>
      <c r="AG12">
        <f t="shared" si="2"/>
        <v>807.59519960789544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-115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6.1894489999999998</v>
      </c>
      <c r="E13">
        <f>GT_NG!Q13</f>
        <v>-9.0959999999999999E-2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47.758210766867705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647.86071735715007</v>
      </c>
      <c r="P13" s="36">
        <v>68.487387871853528</v>
      </c>
      <c r="Q13" s="36">
        <v>22.13</v>
      </c>
      <c r="R13" s="38">
        <v>0</v>
      </c>
      <c r="S13" s="38">
        <v>0</v>
      </c>
      <c r="T13" s="37">
        <f>SUMPRODUCT(LTA!J13:AN13,LTA!J$101:AN$101,LTA!J$104:AN$104)</f>
        <v>46.67</v>
      </c>
      <c r="U13" s="37">
        <f>SUMPRODUCT(LTA!J13:AN13,LTA!J$102:AN$102,LTA!J$104:AN$104)</f>
        <v>122.61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-24</v>
      </c>
      <c r="AA13" s="75">
        <f>STOA!I13</f>
        <v>0</v>
      </c>
      <c r="AB13" s="75">
        <f>-STOA!O13</f>
        <v>0</v>
      </c>
      <c r="AC13">
        <f t="shared" si="0"/>
        <v>9.3836572521048911</v>
      </c>
      <c r="AD13">
        <f t="shared" si="1"/>
        <v>798.23114774376643</v>
      </c>
      <c r="AE13">
        <f>'IDT-1'!C13</f>
        <v>0</v>
      </c>
      <c r="AF13" s="24"/>
      <c r="AG13">
        <f t="shared" si="2"/>
        <v>798.23114774376643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-130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6.1894489999999998</v>
      </c>
      <c r="E14">
        <f>GT_NG!Q14</f>
        <v>-9.0959999999999999E-2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47.758210766867705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647.85948752838192</v>
      </c>
      <c r="P14" s="36">
        <v>68.487387871853528</v>
      </c>
      <c r="Q14" s="36">
        <v>22.13</v>
      </c>
      <c r="R14" s="38">
        <v>0</v>
      </c>
      <c r="S14" s="38">
        <v>0</v>
      </c>
      <c r="T14" s="37">
        <f>SUMPRODUCT(LTA!J14:AN14,LTA!J$101:AN$101,LTA!J$104:AN$104)</f>
        <v>47</v>
      </c>
      <c r="U14" s="37">
        <f>SUMPRODUCT(LTA!J14:AN14,LTA!J$102:AN$102,LTA!J$104:AN$104)</f>
        <v>122.61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-34</v>
      </c>
      <c r="AA14" s="75">
        <f>STOA!I14</f>
        <v>0</v>
      </c>
      <c r="AB14" s="75">
        <f>-STOA!O14</f>
        <v>0</v>
      </c>
      <c r="AC14">
        <f t="shared" si="0"/>
        <v>9.4711304987921299</v>
      </c>
      <c r="AD14">
        <f t="shared" si="1"/>
        <v>788.47244466831103</v>
      </c>
      <c r="AE14">
        <f>'IDT-1'!C14</f>
        <v>0</v>
      </c>
      <c r="AF14" s="24"/>
      <c r="AG14">
        <f t="shared" si="2"/>
        <v>788.47244466831103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-130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6.1894489999999998</v>
      </c>
      <c r="E15">
        <f>GT_NG!Q15</f>
        <v>-9.0959999999999999E-2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47.758210766867705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618.32198146847418</v>
      </c>
      <c r="P15" s="36">
        <v>68.487387871853528</v>
      </c>
      <c r="Q15" s="36">
        <v>22.12</v>
      </c>
      <c r="R15" s="38">
        <v>0</v>
      </c>
      <c r="S15" s="38">
        <v>0</v>
      </c>
      <c r="T15" s="37">
        <f>SUMPRODUCT(LTA!J15:AN15,LTA!J$101:AN$101,LTA!J$104:AN$104)</f>
        <v>47.67</v>
      </c>
      <c r="U15" s="37">
        <f>SUMPRODUCT(LTA!J15:AN15,LTA!J$102:AN$102,LTA!J$104:AN$104)</f>
        <v>122.45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-49</v>
      </c>
      <c r="AA15" s="75">
        <f>STOA!I15</f>
        <v>0</v>
      </c>
      <c r="AB15" s="75">
        <f>-STOA!O15</f>
        <v>0</v>
      </c>
      <c r="AC15">
        <f t="shared" si="0"/>
        <v>8.9815518738671205</v>
      </c>
      <c r="AD15">
        <f t="shared" si="1"/>
        <v>788.92451723332829</v>
      </c>
      <c r="AE15">
        <f>'IDT-1'!C15</f>
        <v>0</v>
      </c>
      <c r="AF15" s="24"/>
      <c r="AG15">
        <f t="shared" si="2"/>
        <v>788.92451723332829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-86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6.1894489999999998</v>
      </c>
      <c r="E16">
        <f>GT_NG!Q16</f>
        <v>-9.0959999999999999E-2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47.758210766867705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615.87459766740665</v>
      </c>
      <c r="P16" s="36">
        <v>68.486679111714494</v>
      </c>
      <c r="Q16" s="36">
        <v>22.12</v>
      </c>
      <c r="R16" s="38">
        <v>0</v>
      </c>
      <c r="S16" s="38">
        <v>0</v>
      </c>
      <c r="T16" s="37">
        <f>SUMPRODUCT(LTA!J16:AN16,LTA!J$101:AN$101,LTA!J$104:AN$104)</f>
        <v>47</v>
      </c>
      <c r="U16" s="37">
        <f>SUMPRODUCT(LTA!J16:AN16,LTA!J$102:AN$102,LTA!J$104:AN$104)</f>
        <v>122.45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-35.799999999999997</v>
      </c>
      <c r="AA16" s="75">
        <f>STOA!I16</f>
        <v>0</v>
      </c>
      <c r="AB16" s="75">
        <f>-STOA!O16</f>
        <v>0</v>
      </c>
      <c r="AC16">
        <f t="shared" si="0"/>
        <v>9.021434926607121</v>
      </c>
      <c r="AD16">
        <f t="shared" si="1"/>
        <v>777.96654161938181</v>
      </c>
      <c r="AE16">
        <f>'IDT-1'!C16</f>
        <v>0</v>
      </c>
      <c r="AF16" s="24"/>
      <c r="AG16">
        <f t="shared" si="2"/>
        <v>777.96654161938181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-107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6.1894489999999998</v>
      </c>
      <c r="E17">
        <f>GT_NG!Q17</f>
        <v>-9.0959999999999999E-2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47.758210766867705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615.8716739627971</v>
      </c>
      <c r="P17" s="36">
        <v>68.486679111714494</v>
      </c>
      <c r="Q17" s="36">
        <v>22.12</v>
      </c>
      <c r="R17" s="38">
        <v>0</v>
      </c>
      <c r="S17" s="38">
        <v>0</v>
      </c>
      <c r="T17" s="37">
        <f>SUMPRODUCT(LTA!J17:AN17,LTA!J$101:AN$101,LTA!J$104:AN$104)</f>
        <v>46.33</v>
      </c>
      <c r="U17" s="37">
        <f>SUMPRODUCT(LTA!J17:AN17,LTA!J$102:AN$102,LTA!J$104:AN$104)</f>
        <v>122.27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-41</v>
      </c>
      <c r="AA17" s="75">
        <f>STOA!I17</f>
        <v>0</v>
      </c>
      <c r="AB17" s="75">
        <f>-STOA!O17</f>
        <v>0</v>
      </c>
      <c r="AC17">
        <f t="shared" si="0"/>
        <v>9.0583203876578224</v>
      </c>
      <c r="AD17">
        <f t="shared" si="1"/>
        <v>771.8767324537215</v>
      </c>
      <c r="AE17">
        <f>'IDT-1'!C17</f>
        <v>0</v>
      </c>
      <c r="AF17" s="24"/>
      <c r="AG17">
        <f t="shared" si="2"/>
        <v>771.8767324537215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-107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6.1894489999999998</v>
      </c>
      <c r="E18">
        <f>GT_NG!Q18</f>
        <v>-9.0959999999999999E-2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47.758210766867705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615.8716739627971</v>
      </c>
      <c r="P18" s="36">
        <v>68.486679111714494</v>
      </c>
      <c r="Q18" s="36">
        <v>22.12</v>
      </c>
      <c r="R18" s="38">
        <v>0</v>
      </c>
      <c r="S18" s="38">
        <v>0</v>
      </c>
      <c r="T18" s="37">
        <f>SUMPRODUCT(LTA!J18:AN18,LTA!J$101:AN$101,LTA!J$104:AN$104)</f>
        <v>45.67</v>
      </c>
      <c r="U18" s="37">
        <f>SUMPRODUCT(LTA!J18:AN18,LTA!J$102:AN$102,LTA!J$104:AN$104)</f>
        <v>122.11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-56</v>
      </c>
      <c r="AA18" s="75">
        <f>STOA!I18</f>
        <v>0</v>
      </c>
      <c r="AB18" s="75">
        <f>-STOA!O18</f>
        <v>0</v>
      </c>
      <c r="AC18">
        <f t="shared" si="0"/>
        <v>9.1276728071818258</v>
      </c>
      <c r="AD18">
        <f t="shared" si="1"/>
        <v>761.98738003419737</v>
      </c>
      <c r="AE18">
        <f>'IDT-1'!C18</f>
        <v>0</v>
      </c>
      <c r="AF18" s="24"/>
      <c r="AG18">
        <f t="shared" si="2"/>
        <v>761.98738003419737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-101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6.1894489999999998</v>
      </c>
      <c r="E19">
        <f>GT_NG!Q19</f>
        <v>-9.0959999999999999E-2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47.758210766867705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608.43307275877794</v>
      </c>
      <c r="P19" s="36">
        <v>68.486679111714494</v>
      </c>
      <c r="Q19" s="36">
        <v>11.59</v>
      </c>
      <c r="R19" s="38">
        <v>0</v>
      </c>
      <c r="S19" s="38">
        <v>0</v>
      </c>
      <c r="T19" s="37">
        <f>SUMPRODUCT(LTA!J19:AN19,LTA!J$101:AN$101,LTA!J$104:AN$104)</f>
        <v>45.33</v>
      </c>
      <c r="U19" s="37">
        <f>SUMPRODUCT(LTA!J19:AN19,LTA!J$102:AN$102,LTA!J$104:AN$104)</f>
        <v>121.95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-66</v>
      </c>
      <c r="AA19" s="75">
        <f>STOA!I19</f>
        <v>0</v>
      </c>
      <c r="AB19" s="75">
        <f>-STOA!O19</f>
        <v>0</v>
      </c>
      <c r="AC19">
        <f t="shared" si="0"/>
        <v>8.8878249798191735</v>
      </c>
      <c r="AD19">
        <f t="shared" si="1"/>
        <v>753.75862665754107</v>
      </c>
      <c r="AE19">
        <f>'IDT-1'!C19</f>
        <v>0</v>
      </c>
      <c r="AF19" s="24"/>
      <c r="AG19">
        <f t="shared" si="2"/>
        <v>753.75862665754107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-81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6.1894489999999998</v>
      </c>
      <c r="E20">
        <f>GT_NG!Q20</f>
        <v>-9.0959999999999999E-2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47.758210766867705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608.4142867589868</v>
      </c>
      <c r="P20" s="36">
        <v>68.486679111714494</v>
      </c>
      <c r="Q20" s="36">
        <v>11.59</v>
      </c>
      <c r="R20" s="38">
        <v>0</v>
      </c>
      <c r="S20" s="38">
        <v>0</v>
      </c>
      <c r="T20" s="37">
        <f>SUMPRODUCT(LTA!J20:AN20,LTA!J$101:AN$101,LTA!J$104:AN$104)</f>
        <v>44.33</v>
      </c>
      <c r="U20" s="37">
        <f>SUMPRODUCT(LTA!J20:AN20,LTA!J$102:AN$102,LTA!J$104:AN$104)</f>
        <v>121.77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-78.400000000000006</v>
      </c>
      <c r="AA20" s="75">
        <f>STOA!I20</f>
        <v>0</v>
      </c>
      <c r="AB20" s="75">
        <f>-STOA!O20</f>
        <v>0</v>
      </c>
      <c r="AC20">
        <f t="shared" si="0"/>
        <v>8.9319705868602188</v>
      </c>
      <c r="AD20">
        <f t="shared" si="1"/>
        <v>746.11569505070884</v>
      </c>
      <c r="AE20">
        <f>'IDT-1'!C20</f>
        <v>0</v>
      </c>
      <c r="AF20" s="24"/>
      <c r="AG20">
        <f t="shared" si="2"/>
        <v>746.11569505070884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-75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6.1894489999999998</v>
      </c>
      <c r="E21">
        <f>GT_NG!Q21</f>
        <v>-9.0959999999999999E-2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47.758210766867705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609.46315874170341</v>
      </c>
      <c r="P21" s="36">
        <v>68.486679111714494</v>
      </c>
      <c r="Q21" s="36">
        <v>11.59</v>
      </c>
      <c r="R21" s="38">
        <v>0</v>
      </c>
      <c r="S21" s="38">
        <v>0</v>
      </c>
      <c r="T21" s="37">
        <f>SUMPRODUCT(LTA!J21:AN21,LTA!J$101:AN$101,LTA!J$104:AN$104)</f>
        <v>44.33</v>
      </c>
      <c r="U21" s="37">
        <f>SUMPRODUCT(LTA!J21:AN21,LTA!J$102:AN$102,LTA!J$104:AN$104)</f>
        <v>121.11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-86</v>
      </c>
      <c r="AA21" s="75">
        <f>STOA!I21</f>
        <v>0</v>
      </c>
      <c r="AB21" s="75">
        <f>-STOA!O21</f>
        <v>0</v>
      </c>
      <c r="AC21">
        <f t="shared" si="0"/>
        <v>9.101271802922863</v>
      </c>
      <c r="AD21">
        <f t="shared" si="1"/>
        <v>726.7352658173628</v>
      </c>
      <c r="AE21">
        <f>'IDT-1'!C21</f>
        <v>0</v>
      </c>
      <c r="AF21" s="24"/>
      <c r="AG21">
        <f t="shared" si="2"/>
        <v>726.7352658173628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-87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6.1894489999999998</v>
      </c>
      <c r="E22">
        <f>GT_NG!Q22</f>
        <v>-9.0959999999999999E-2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47.758210766867705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609.46315874170341</v>
      </c>
      <c r="P22" s="36">
        <v>68.486679111714494</v>
      </c>
      <c r="Q22" s="36">
        <v>11.59</v>
      </c>
      <c r="R22" s="38">
        <v>0</v>
      </c>
      <c r="S22" s="38">
        <v>0</v>
      </c>
      <c r="T22" s="37">
        <f>SUMPRODUCT(LTA!J22:AN22,LTA!J$101:AN$101,LTA!J$104:AN$104)</f>
        <v>44</v>
      </c>
      <c r="U22" s="37">
        <f>SUMPRODUCT(LTA!J22:AN22,LTA!J$102:AN$102,LTA!J$104:AN$104)</f>
        <v>120.45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-91</v>
      </c>
      <c r="AA22" s="75">
        <f>STOA!I22</f>
        <v>0</v>
      </c>
      <c r="AB22" s="75">
        <f>-STOA!O22</f>
        <v>0</v>
      </c>
      <c r="AC22">
        <f t="shared" si="0"/>
        <v>9.1183692760975301</v>
      </c>
      <c r="AD22">
        <f t="shared" si="1"/>
        <v>722.72816834418813</v>
      </c>
      <c r="AE22">
        <f>'IDT-1'!C22</f>
        <v>0</v>
      </c>
      <c r="AF22" s="24"/>
      <c r="AG22">
        <f t="shared" si="2"/>
        <v>722.72816834418813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-85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6.1894489999999998</v>
      </c>
      <c r="E23">
        <f>GT_NG!Q23</f>
        <v>-9.0959999999999999E-2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47.758210766867705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609.75281768992932</v>
      </c>
      <c r="P23" s="36">
        <v>68.486679111714494</v>
      </c>
      <c r="Q23" s="36">
        <v>22.119999999999997</v>
      </c>
      <c r="R23" s="38">
        <v>0</v>
      </c>
      <c r="S23" s="38">
        <v>0</v>
      </c>
      <c r="T23" s="37">
        <f>SUMPRODUCT(LTA!J23:AN23,LTA!J$101:AN$101,LTA!J$104:AN$104)</f>
        <v>36</v>
      </c>
      <c r="U23" s="37">
        <f>SUMPRODUCT(LTA!J23:AN23,LTA!J$102:AN$102,LTA!J$104:AN$104)</f>
        <v>119.61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-96</v>
      </c>
      <c r="AA23" s="75">
        <f>STOA!I23</f>
        <v>0</v>
      </c>
      <c r="AB23" s="75">
        <f>-STOA!O23</f>
        <v>0</v>
      </c>
      <c r="AC23">
        <f t="shared" si="0"/>
        <v>9.2027676730617394</v>
      </c>
      <c r="AD23">
        <f t="shared" si="1"/>
        <v>716.62342889544971</v>
      </c>
      <c r="AE23">
        <f>'IDT-1'!C23</f>
        <v>0</v>
      </c>
      <c r="AF23" s="24"/>
      <c r="AG23">
        <f t="shared" si="2"/>
        <v>716.62342889544971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-88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6.1894489999999998</v>
      </c>
      <c r="E24">
        <f>GT_NG!Q24</f>
        <v>-9.0959999999999999E-2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47.758210766867705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615.91628755851252</v>
      </c>
      <c r="P24" s="36">
        <v>68.4841765156024</v>
      </c>
      <c r="Q24" s="36">
        <v>22.119999999999997</v>
      </c>
      <c r="R24" s="38">
        <v>0</v>
      </c>
      <c r="S24" s="38">
        <v>0</v>
      </c>
      <c r="T24" s="37">
        <f>SUMPRODUCT(LTA!J24:AN24,LTA!J$101:AN$101,LTA!J$104:AN$104)</f>
        <v>35</v>
      </c>
      <c r="U24" s="37">
        <f>SUMPRODUCT(LTA!J24:AN24,LTA!J$102:AN$102,LTA!J$104:AN$104)</f>
        <v>118.61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-129</v>
      </c>
      <c r="AA24" s="75">
        <f>STOA!I24</f>
        <v>0</v>
      </c>
      <c r="AB24" s="75">
        <f>-STOA!O24</f>
        <v>0</v>
      </c>
      <c r="AC24">
        <f t="shared" si="0"/>
        <v>9.2546621136002756</v>
      </c>
      <c r="AD24">
        <f t="shared" si="1"/>
        <v>718.73250172738233</v>
      </c>
      <c r="AE24">
        <f>'IDT-1'!C24</f>
        <v>0</v>
      </c>
      <c r="AF24" s="24"/>
      <c r="AG24">
        <f t="shared" si="2"/>
        <v>718.73250172738233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-57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6.1894489999999998</v>
      </c>
      <c r="E25">
        <f>GT_NG!Q25</f>
        <v>-9.0959999999999999E-2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47.758210766867705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623.60537808688866</v>
      </c>
      <c r="P25" s="36">
        <v>68.487387871853528</v>
      </c>
      <c r="Q25" s="36">
        <v>22.123340380549685</v>
      </c>
      <c r="R25" s="38">
        <v>0</v>
      </c>
      <c r="S25" s="38">
        <v>0</v>
      </c>
      <c r="T25" s="37">
        <f>SUMPRODUCT(LTA!J25:AN25,LTA!J$101:AN$101,LTA!J$104:AN$104)</f>
        <v>33.33</v>
      </c>
      <c r="U25" s="37">
        <f>SUMPRODUCT(LTA!J25:AN25,LTA!J$102:AN$102,LTA!J$104:AN$104)</f>
        <v>117.61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-124</v>
      </c>
      <c r="AA25" s="75">
        <f>STOA!I25</f>
        <v>0</v>
      </c>
      <c r="AB25" s="75">
        <f>-STOA!O25</f>
        <v>0</v>
      </c>
      <c r="AC25">
        <f t="shared" si="0"/>
        <v>9.3477044549770962</v>
      </c>
      <c r="AD25">
        <f t="shared" si="1"/>
        <v>717.66510165118257</v>
      </c>
      <c r="AE25">
        <f>'IDT-1'!C25</f>
        <v>0</v>
      </c>
      <c r="AF25" s="24"/>
      <c r="AG25">
        <f t="shared" si="2"/>
        <v>717.66510165118257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-68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6.1894489999999998</v>
      </c>
      <c r="E26">
        <f>GT_NG!Q26</f>
        <v>-9.0959999999999999E-2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47.758210766867705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623.60549506036602</v>
      </c>
      <c r="P26" s="36">
        <v>68.487387871853528</v>
      </c>
      <c r="Q26" s="36">
        <v>22.123340380549685</v>
      </c>
      <c r="R26" s="38">
        <v>0</v>
      </c>
      <c r="S26" s="38">
        <v>0</v>
      </c>
      <c r="T26" s="37">
        <f>SUMPRODUCT(LTA!J26:AN26,LTA!J$101:AN$101,LTA!J$104:AN$104)</f>
        <v>32.67</v>
      </c>
      <c r="U26" s="37">
        <f>SUMPRODUCT(LTA!J26:AN26,LTA!J$102:AN$102,LTA!J$104:AN$104)</f>
        <v>116.61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-119</v>
      </c>
      <c r="AA26" s="75">
        <f>STOA!I26</f>
        <v>0</v>
      </c>
      <c r="AB26" s="75">
        <f>-STOA!O26</f>
        <v>0</v>
      </c>
      <c r="AC26">
        <f t="shared" si="0"/>
        <v>9.2998768066547495</v>
      </c>
      <c r="AD26">
        <f t="shared" si="1"/>
        <v>720.05304627298221</v>
      </c>
      <c r="AE26">
        <f>'IDT-1'!C26</f>
        <v>0</v>
      </c>
      <c r="AF26" s="24"/>
      <c r="AG26">
        <f t="shared" si="2"/>
        <v>720.05304627298221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-69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6.1894489999999998</v>
      </c>
      <c r="E27">
        <f>GT_NG!Q27</f>
        <v>-9.0959999999999999E-2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45.788256084091863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621.41833655676567</v>
      </c>
      <c r="P27" s="36">
        <v>68.487387871853528</v>
      </c>
      <c r="Q27" s="36">
        <v>22.123340380549685</v>
      </c>
      <c r="R27" s="38">
        <v>2.06</v>
      </c>
      <c r="S27" s="38">
        <v>0</v>
      </c>
      <c r="T27" s="37">
        <f>SUMPRODUCT(LTA!J27:AN27,LTA!J$101:AN$101,LTA!J$104:AN$104)</f>
        <v>33</v>
      </c>
      <c r="U27" s="37">
        <f>SUMPRODUCT(LTA!J27:AN27,LTA!J$102:AN$102,LTA!J$104:AN$104)</f>
        <v>116.27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-119</v>
      </c>
      <c r="AA27" s="75">
        <f>STOA!I27</f>
        <v>0</v>
      </c>
      <c r="AB27" s="75">
        <f>-STOA!O27</f>
        <v>0</v>
      </c>
      <c r="AC27">
        <f t="shared" si="0"/>
        <v>9.1635808477407448</v>
      </c>
      <c r="AD27">
        <f t="shared" si="1"/>
        <v>732.08222904552008</v>
      </c>
      <c r="AE27">
        <f>'IDT-1'!C27</f>
        <v>0</v>
      </c>
      <c r="AF27" s="24"/>
      <c r="AG27">
        <f t="shared" si="2"/>
        <v>732.08222904552008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-55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6.1894489999999998</v>
      </c>
      <c r="E28">
        <f>GT_NG!Q28</f>
        <v>-9.0959999999999999E-2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45.788256084091863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622.11657186008006</v>
      </c>
      <c r="P28" s="36">
        <v>68.487387871853528</v>
      </c>
      <c r="Q28" s="36">
        <v>22.123340380549685</v>
      </c>
      <c r="R28" s="38">
        <v>4.7273125</v>
      </c>
      <c r="S28" s="38">
        <v>0</v>
      </c>
      <c r="T28" s="37">
        <f>SUMPRODUCT(LTA!J28:AN28,LTA!J$101:AN$101,LTA!J$104:AN$104)</f>
        <v>32.340000000000003</v>
      </c>
      <c r="U28" s="37">
        <f>SUMPRODUCT(LTA!J28:AN28,LTA!J$102:AN$102,LTA!J$104:AN$104)</f>
        <v>116.11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-104</v>
      </c>
      <c r="AA28" s="75">
        <f>STOA!I28</f>
        <v>0</v>
      </c>
      <c r="AB28" s="75">
        <f>-STOA!O28</f>
        <v>0</v>
      </c>
      <c r="AC28">
        <f t="shared" si="0"/>
        <v>9.1087230297645849</v>
      </c>
      <c r="AD28">
        <f t="shared" si="1"/>
        <v>743.68263466681071</v>
      </c>
      <c r="AE28">
        <f>'IDT-1'!C28</f>
        <v>0</v>
      </c>
      <c r="AF28" s="24"/>
      <c r="AG28">
        <f t="shared" si="2"/>
        <v>743.68263466681071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-61</v>
      </c>
      <c r="AM28" s="34">
        <f>RTM_PXI!I28</f>
        <v>0</v>
      </c>
      <c r="AN28" s="34">
        <f>RTM_PXI!O28</f>
        <v>0</v>
      </c>
      <c r="AO28" s="148">
        <f>GDAM_IEX!I28</f>
        <v>0</v>
      </c>
      <c r="AP28" s="148">
        <f>GDAM_IEX!O28</f>
        <v>0</v>
      </c>
      <c r="AQ28" s="148">
        <f>GDAM_PXI!I28</f>
        <v>0</v>
      </c>
      <c r="AR28" s="148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6.1894489999999998</v>
      </c>
      <c r="E29">
        <f>GT_NG!Q29</f>
        <v>-9.0959999999999999E-2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45.788256084091863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625.34636960592672</v>
      </c>
      <c r="P29" s="36">
        <v>68.487387871853528</v>
      </c>
      <c r="Q29" s="36">
        <v>22.123340380549685</v>
      </c>
      <c r="R29" s="38">
        <v>11.37</v>
      </c>
      <c r="S29" s="38">
        <v>0</v>
      </c>
      <c r="T29" s="37">
        <f>SUMPRODUCT(LTA!J29:AN29,LTA!J$101:AN$101,LTA!J$104:AN$104)</f>
        <v>32.799999999999997</v>
      </c>
      <c r="U29" s="37">
        <f>SUMPRODUCT(LTA!J29:AN29,LTA!J$102:AN$102,LTA!J$104:AN$104)</f>
        <v>115.95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-109</v>
      </c>
      <c r="AA29" s="75">
        <f>STOA!I29</f>
        <v>0</v>
      </c>
      <c r="AB29" s="75">
        <f>-STOA!O29</f>
        <v>0</v>
      </c>
      <c r="AC29">
        <f t="shared" si="0"/>
        <v>9.1518161172052501</v>
      </c>
      <c r="AD29">
        <f t="shared" si="1"/>
        <v>758.81202682521666</v>
      </c>
      <c r="AE29">
        <f>'IDT-1'!C29</f>
        <v>0</v>
      </c>
      <c r="AF29" s="24"/>
      <c r="AG29">
        <f t="shared" si="2"/>
        <v>758.81202682521666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-51</v>
      </c>
      <c r="AM29" s="34">
        <f>RTM_PXI!I29</f>
        <v>0</v>
      </c>
      <c r="AN29" s="34">
        <f>RTM_PXI!O29</f>
        <v>0</v>
      </c>
      <c r="AO29" s="148">
        <f>GDAM_IEX!I29</f>
        <v>0</v>
      </c>
      <c r="AP29" s="148">
        <f>GDAM_IEX!O29</f>
        <v>0</v>
      </c>
      <c r="AQ29" s="148">
        <f>GDAM_PXI!I29</f>
        <v>0</v>
      </c>
      <c r="AR29" s="148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6.1894489999999998</v>
      </c>
      <c r="E30">
        <f>GT_NG!Q30</f>
        <v>-9.0959999999999999E-2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45.788256084091863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629.17047771488433</v>
      </c>
      <c r="P30" s="36">
        <v>68.4841765156024</v>
      </c>
      <c r="Q30" s="36">
        <v>22.119999999999997</v>
      </c>
      <c r="R30" s="38">
        <v>14.85</v>
      </c>
      <c r="S30" s="38">
        <v>0</v>
      </c>
      <c r="T30" s="37">
        <f>SUMPRODUCT(LTA!J30:AN30,LTA!J$101:AN$101,LTA!J$104:AN$104)</f>
        <v>39.269999999999996</v>
      </c>
      <c r="U30" s="37">
        <f>SUMPRODUCT(LTA!J30:AN30,LTA!J$102:AN$102,LTA!J$104:AN$104)</f>
        <v>115.95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-86</v>
      </c>
      <c r="AA30" s="75">
        <f>STOA!I30</f>
        <v>0</v>
      </c>
      <c r="AB30" s="75">
        <f>-STOA!O30</f>
        <v>0</v>
      </c>
      <c r="AC30">
        <f t="shared" si="0"/>
        <v>9.3521751679802581</v>
      </c>
      <c r="AD30">
        <f t="shared" si="1"/>
        <v>762.3792241465984</v>
      </c>
      <c r="AE30">
        <f>'IDT-1'!C30</f>
        <v>0</v>
      </c>
      <c r="AF30" s="24"/>
      <c r="AG30">
        <f t="shared" si="2"/>
        <v>762.3792241465984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-84</v>
      </c>
      <c r="AM30" s="34">
        <f>RTM_PXI!I30</f>
        <v>0</v>
      </c>
      <c r="AN30" s="34">
        <f>RTM_PXI!O30</f>
        <v>0</v>
      </c>
      <c r="AO30" s="148">
        <f>GDAM_IEX!I30</f>
        <v>0</v>
      </c>
      <c r="AP30" s="148">
        <f>GDAM_IEX!O30</f>
        <v>0</v>
      </c>
      <c r="AQ30" s="148">
        <f>GDAM_PXI!I30</f>
        <v>0</v>
      </c>
      <c r="AR30" s="148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6.1894489999999998</v>
      </c>
      <c r="E31">
        <f>GT_NG!Q31</f>
        <v>-9.0959999999999999E-2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45.788256084091863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628.90910474330155</v>
      </c>
      <c r="P31" s="36">
        <v>68.490000000000009</v>
      </c>
      <c r="Q31" s="36">
        <v>11.59</v>
      </c>
      <c r="R31" s="38">
        <v>13.85</v>
      </c>
      <c r="S31" s="38">
        <v>0</v>
      </c>
      <c r="T31" s="37">
        <f>SUMPRODUCT(LTA!J31:AN31,LTA!J$101:AN$101,LTA!J$104:AN$104)</f>
        <v>53.71</v>
      </c>
      <c r="U31" s="37">
        <f>SUMPRODUCT(LTA!J31:AN31,LTA!J$102:AN$102,LTA!J$104:AN$104)</f>
        <v>118.11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-81</v>
      </c>
      <c r="AA31" s="75">
        <f>STOA!I31</f>
        <v>0</v>
      </c>
      <c r="AB31" s="75">
        <f>-STOA!O31</f>
        <v>0</v>
      </c>
      <c r="AC31">
        <f t="shared" si="0"/>
        <v>9.4773281295367937</v>
      </c>
      <c r="AD31">
        <f t="shared" si="1"/>
        <v>757.0685216978568</v>
      </c>
      <c r="AE31">
        <f>'IDT-1'!C31</f>
        <v>0</v>
      </c>
      <c r="AF31" s="24"/>
      <c r="AG31">
        <f t="shared" si="2"/>
        <v>757.0685216978568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-99</v>
      </c>
      <c r="AM31" s="34">
        <f>RTM_PXI!I31</f>
        <v>0</v>
      </c>
      <c r="AN31" s="34">
        <f>RTM_PXI!O31</f>
        <v>0</v>
      </c>
      <c r="AO31" s="148">
        <f>GDAM_IEX!I31</f>
        <v>0</v>
      </c>
      <c r="AP31" s="148">
        <f>GDAM_IEX!O31</f>
        <v>0</v>
      </c>
      <c r="AQ31" s="148">
        <f>GDAM_PXI!I31</f>
        <v>0</v>
      </c>
      <c r="AR31" s="148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6.1894489999999998</v>
      </c>
      <c r="E32">
        <f>GT_NG!Q32</f>
        <v>-9.0959999999999999E-2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45.788256084091863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630.39840743569277</v>
      </c>
      <c r="P32" s="36">
        <v>68.490000000000009</v>
      </c>
      <c r="Q32" s="36">
        <v>11.59</v>
      </c>
      <c r="R32" s="38">
        <v>13.850000000000001</v>
      </c>
      <c r="S32" s="38">
        <v>0</v>
      </c>
      <c r="T32" s="37">
        <f>SUMPRODUCT(LTA!J32:AN32,LTA!J$101:AN$101,LTA!J$104:AN$104)</f>
        <v>68.56</v>
      </c>
      <c r="U32" s="37">
        <f>SUMPRODUCT(LTA!J32:AN32,LTA!J$102:AN$102,LTA!J$104:AN$104)</f>
        <v>118.45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-151</v>
      </c>
      <c r="AA32" s="75">
        <f>STOA!I32</f>
        <v>0</v>
      </c>
      <c r="AB32" s="75">
        <f>-STOA!O32</f>
        <v>0</v>
      </c>
      <c r="AC32">
        <f t="shared" si="0"/>
        <v>9.7953285843755484</v>
      </c>
      <c r="AD32">
        <f t="shared" si="1"/>
        <v>752.42982393540933</v>
      </c>
      <c r="AE32">
        <f>'IDT-1'!C32</f>
        <v>0</v>
      </c>
      <c r="AF32" s="24"/>
      <c r="AG32">
        <f t="shared" si="2"/>
        <v>752.42982393540933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-50</v>
      </c>
      <c r="AM32" s="34">
        <f>RTM_PXI!I32</f>
        <v>0</v>
      </c>
      <c r="AN32" s="34">
        <f>RTM_PXI!O32</f>
        <v>0</v>
      </c>
      <c r="AO32" s="148">
        <f>GDAM_IEX!I32</f>
        <v>0</v>
      </c>
      <c r="AP32" s="148">
        <f>GDAM_IEX!O32</f>
        <v>0</v>
      </c>
      <c r="AQ32" s="148">
        <f>GDAM_PXI!I32</f>
        <v>0</v>
      </c>
      <c r="AR32" s="148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6.1894489999999998</v>
      </c>
      <c r="E33">
        <f>GT_NG!Q33</f>
        <v>-9.0959999999999999E-2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45.788256084091863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622.69346325921163</v>
      </c>
      <c r="P33" s="36">
        <v>68.490000000000009</v>
      </c>
      <c r="Q33" s="36">
        <v>11.59</v>
      </c>
      <c r="R33" s="38">
        <v>15.850000000000001</v>
      </c>
      <c r="S33" s="38">
        <v>0</v>
      </c>
      <c r="T33" s="37">
        <f>SUMPRODUCT(LTA!J33:AN33,LTA!J$101:AN$101,LTA!J$104:AN$104)</f>
        <v>85.59</v>
      </c>
      <c r="U33" s="37">
        <f>SUMPRODUCT(LTA!J33:AN33,LTA!J$102:AN$102,LTA!J$104:AN$104)</f>
        <v>117.27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-166</v>
      </c>
      <c r="AA33" s="75">
        <f>STOA!I33</f>
        <v>0</v>
      </c>
      <c r="AB33" s="75">
        <f>-STOA!O33</f>
        <v>0</v>
      </c>
      <c r="AC33">
        <f t="shared" si="0"/>
        <v>10.075383680965558</v>
      </c>
      <c r="AD33">
        <f t="shared" si="1"/>
        <v>739.29482466233799</v>
      </c>
      <c r="AE33">
        <f>'IDT-1'!C33</f>
        <v>0</v>
      </c>
      <c r="AF33" s="24"/>
      <c r="AG33">
        <f t="shared" si="2"/>
        <v>739.29482466233799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-58</v>
      </c>
      <c r="AM33" s="34">
        <f>RTM_PXI!I33</f>
        <v>0</v>
      </c>
      <c r="AN33" s="34">
        <f>RTM_PXI!O33</f>
        <v>0</v>
      </c>
      <c r="AO33" s="148">
        <f>GDAM_IEX!I33</f>
        <v>0</v>
      </c>
      <c r="AP33" s="148">
        <f>GDAM_IEX!O33</f>
        <v>0</v>
      </c>
      <c r="AQ33" s="148">
        <f>GDAM_PXI!I33</f>
        <v>0</v>
      </c>
      <c r="AR33" s="148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6.1894489999999998</v>
      </c>
      <c r="E34">
        <f>GT_NG!Q34</f>
        <v>-9.0959999999999999E-2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45.788256084091863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618.50479676500822</v>
      </c>
      <c r="P34" s="36">
        <v>68.490000000000009</v>
      </c>
      <c r="Q34" s="36">
        <v>11.59</v>
      </c>
      <c r="R34" s="38">
        <v>15.85</v>
      </c>
      <c r="S34" s="38">
        <v>0</v>
      </c>
      <c r="T34" s="37">
        <f>SUMPRODUCT(LTA!J34:AN34,LTA!J$101:AN$101,LTA!J$104:AN$104)</f>
        <v>105.58</v>
      </c>
      <c r="U34" s="37">
        <f>SUMPRODUCT(LTA!J34:AN34,LTA!J$102:AN$102,LTA!J$104:AN$104)</f>
        <v>103.75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-181</v>
      </c>
      <c r="AA34" s="75">
        <f>STOA!I34</f>
        <v>0</v>
      </c>
      <c r="AB34" s="75">
        <f>-STOA!O34</f>
        <v>0</v>
      </c>
      <c r="AC34">
        <f t="shared" si="0"/>
        <v>10.153844986488471</v>
      </c>
      <c r="AD34">
        <f t="shared" si="1"/>
        <v>734.49769686261175</v>
      </c>
      <c r="AE34">
        <f>'IDT-1'!C34</f>
        <v>0</v>
      </c>
      <c r="AF34" s="24"/>
      <c r="AG34">
        <f t="shared" si="2"/>
        <v>734.49769686261175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-50</v>
      </c>
      <c r="AM34" s="34">
        <f>RTM_PXI!I34</f>
        <v>0</v>
      </c>
      <c r="AN34" s="34">
        <f>RTM_PXI!O34</f>
        <v>0</v>
      </c>
      <c r="AO34" s="148">
        <f>GDAM_IEX!I34</f>
        <v>0</v>
      </c>
      <c r="AP34" s="148">
        <f>GDAM_IEX!O34</f>
        <v>0</v>
      </c>
      <c r="AQ34" s="148">
        <f>GDAM_PXI!I34</f>
        <v>0</v>
      </c>
      <c r="AR34" s="148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6.1894489999999998</v>
      </c>
      <c r="E35">
        <f>GT_NG!Q35</f>
        <v>-9.0959999999999999E-2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45.788256084091863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614.04922917307738</v>
      </c>
      <c r="P35" s="36">
        <v>53.114074102485432</v>
      </c>
      <c r="Q35" s="36">
        <v>11.59</v>
      </c>
      <c r="R35" s="38">
        <v>15.85</v>
      </c>
      <c r="S35" s="38">
        <v>0</v>
      </c>
      <c r="T35" s="37">
        <f>SUMPRODUCT(LTA!J35:AN35,LTA!J$101:AN$101,LTA!J$104:AN$104)</f>
        <v>117.23</v>
      </c>
      <c r="U35" s="37">
        <f>SUMPRODUCT(LTA!J35:AN35,LTA!J$102:AN$102,LTA!J$104:AN$104)</f>
        <v>70.27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-156</v>
      </c>
      <c r="AA35" s="75">
        <f>STOA!I35</f>
        <v>0</v>
      </c>
      <c r="AB35" s="75">
        <f>-STOA!O35</f>
        <v>0</v>
      </c>
      <c r="AC35">
        <f t="shared" si="0"/>
        <v>9.5158690785309012</v>
      </c>
      <c r="AD35">
        <f t="shared" si="1"/>
        <v>727.47417928112384</v>
      </c>
      <c r="AE35">
        <f>'IDT-1'!C35</f>
        <v>0</v>
      </c>
      <c r="AF35" s="24"/>
      <c r="AG35">
        <f t="shared" si="2"/>
        <v>727.47417928112384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-41</v>
      </c>
      <c r="AM35" s="34">
        <f>RTM_PXI!I35</f>
        <v>0</v>
      </c>
      <c r="AN35" s="34">
        <f>RTM_PXI!O35</f>
        <v>0</v>
      </c>
      <c r="AO35" s="148">
        <f>GDAM_IEX!I35</f>
        <v>0</v>
      </c>
      <c r="AP35" s="148">
        <f>GDAM_IEX!O35</f>
        <v>0</v>
      </c>
      <c r="AQ35" s="148">
        <f>GDAM_PXI!I35</f>
        <v>0</v>
      </c>
      <c r="AR35" s="148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6.1894489999999998</v>
      </c>
      <c r="E36">
        <f>GT_NG!Q36</f>
        <v>-9.0959999999999999E-2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45.788256084091863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606.97144160860159</v>
      </c>
      <c r="P36" s="36">
        <v>33.803043674020714</v>
      </c>
      <c r="Q36" s="36">
        <v>11.59</v>
      </c>
      <c r="R36" s="38">
        <v>15.850000000000003</v>
      </c>
      <c r="S36" s="38">
        <v>0</v>
      </c>
      <c r="T36" s="37">
        <f>SUMPRODUCT(LTA!J36:AN36,LTA!J$101:AN$101,LTA!J$104:AN$104)</f>
        <v>138.92000000000002</v>
      </c>
      <c r="U36" s="37">
        <f>SUMPRODUCT(LTA!J36:AN36,LTA!J$102:AN$102,LTA!J$104:AN$104)</f>
        <v>70.45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-148</v>
      </c>
      <c r="AA36" s="75">
        <f>STOA!I36</f>
        <v>0</v>
      </c>
      <c r="AB36" s="75">
        <f>-STOA!O36</f>
        <v>0</v>
      </c>
      <c r="AC36">
        <f t="shared" si="0"/>
        <v>9.4863821651150904</v>
      </c>
      <c r="AD36">
        <f t="shared" si="1"/>
        <v>721.98484820159922</v>
      </c>
      <c r="AE36">
        <f>'IDT-1'!C36</f>
        <v>0</v>
      </c>
      <c r="AF36" s="24"/>
      <c r="AG36">
        <f t="shared" si="2"/>
        <v>721.98484820159922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-50</v>
      </c>
      <c r="AM36" s="34">
        <f>RTM_PXI!I36</f>
        <v>0</v>
      </c>
      <c r="AN36" s="34">
        <f>RTM_PXI!O36</f>
        <v>0</v>
      </c>
      <c r="AO36" s="148">
        <f>GDAM_IEX!I36</f>
        <v>0</v>
      </c>
      <c r="AP36" s="148">
        <f>GDAM_IEX!O36</f>
        <v>0</v>
      </c>
      <c r="AQ36" s="148">
        <f>GDAM_PXI!I36</f>
        <v>0</v>
      </c>
      <c r="AR36" s="148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6.1894489999999998</v>
      </c>
      <c r="E37">
        <f>GT_NG!Q37</f>
        <v>-9.0959999999999999E-2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47.758210766867705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601.90835978416965</v>
      </c>
      <c r="P37" s="36">
        <v>33.803043674020714</v>
      </c>
      <c r="Q37" s="36">
        <v>11.59</v>
      </c>
      <c r="R37" s="38">
        <v>15.85</v>
      </c>
      <c r="S37" s="38">
        <v>0</v>
      </c>
      <c r="T37" s="37">
        <f>SUMPRODUCT(LTA!J37:AN37,LTA!J$101:AN$101,LTA!J$104:AN$104)</f>
        <v>155.69</v>
      </c>
      <c r="U37" s="37">
        <f>SUMPRODUCT(LTA!J37:AN37,LTA!J$102:AN$102,LTA!J$104:AN$104)</f>
        <v>67.95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-168</v>
      </c>
      <c r="AA37" s="75">
        <f>STOA!I37</f>
        <v>0</v>
      </c>
      <c r="AB37" s="75">
        <f>-STOA!O37</f>
        <v>0</v>
      </c>
      <c r="AC37">
        <f t="shared" si="0"/>
        <v>9.7242775784482944</v>
      </c>
      <c r="AD37">
        <f t="shared" si="1"/>
        <v>715.92382564660977</v>
      </c>
      <c r="AE37">
        <f>'IDT-1'!C37</f>
        <v>0</v>
      </c>
      <c r="AF37" s="24"/>
      <c r="AG37">
        <f t="shared" si="2"/>
        <v>715.92382564660977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-47</v>
      </c>
      <c r="AM37" s="34">
        <f>RTM_PXI!I37</f>
        <v>0</v>
      </c>
      <c r="AN37" s="34">
        <f>RTM_PXI!O37</f>
        <v>0</v>
      </c>
      <c r="AO37" s="148">
        <f>GDAM_IEX!I37</f>
        <v>0</v>
      </c>
      <c r="AP37" s="148">
        <f>GDAM_IEX!O37</f>
        <v>0</v>
      </c>
      <c r="AQ37" s="148">
        <f>GDAM_PXI!I37</f>
        <v>0</v>
      </c>
      <c r="AR37" s="148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6.1894489999999998</v>
      </c>
      <c r="E38">
        <f>GT_NG!Q38</f>
        <v>-9.0959999999999999E-2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47.758210766867705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579.7535586594513</v>
      </c>
      <c r="P38" s="36">
        <v>33.803043674020714</v>
      </c>
      <c r="Q38" s="36">
        <v>11.59</v>
      </c>
      <c r="R38" s="38">
        <v>15.85</v>
      </c>
      <c r="S38" s="38">
        <v>0</v>
      </c>
      <c r="T38" s="37">
        <f>SUMPRODUCT(LTA!J38:AN38,LTA!J$101:AN$101,LTA!J$104:AN$104)</f>
        <v>173.66</v>
      </c>
      <c r="U38" s="37">
        <f>SUMPRODUCT(LTA!J38:AN38,LTA!J$102:AN$102,LTA!J$104:AN$104)</f>
        <v>68.11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-162</v>
      </c>
      <c r="AA38" s="75">
        <f>STOA!I38</f>
        <v>0</v>
      </c>
      <c r="AB38" s="75">
        <f>-STOA!O38</f>
        <v>0</v>
      </c>
      <c r="AC38">
        <f t="shared" si="0"/>
        <v>9.6142288294766569</v>
      </c>
      <c r="AD38">
        <f t="shared" si="1"/>
        <v>721.00907327086304</v>
      </c>
      <c r="AE38">
        <f>'IDT-1'!C38</f>
        <v>0</v>
      </c>
      <c r="AF38" s="24"/>
      <c r="AG38">
        <f t="shared" si="2"/>
        <v>721.00907327086304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-44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6.1241249999999994</v>
      </c>
      <c r="E39">
        <f>GT_NG!Q39</f>
        <v>-0.15917999999999999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47.758210766867705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570.16472185809278</v>
      </c>
      <c r="P39" s="36">
        <v>33.803043674020714</v>
      </c>
      <c r="Q39" s="36">
        <v>11.59</v>
      </c>
      <c r="R39" s="38">
        <v>17.850000000000001</v>
      </c>
      <c r="S39" s="38">
        <v>0</v>
      </c>
      <c r="T39" s="37">
        <f>SUMPRODUCT(LTA!J39:AN39,LTA!J$101:AN$101,LTA!J$104:AN$104)</f>
        <v>192.7</v>
      </c>
      <c r="U39" s="37">
        <f>SUMPRODUCT(LTA!J39:AN39,LTA!J$102:AN$102,LTA!J$104:AN$104)</f>
        <v>68.11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-157</v>
      </c>
      <c r="AA39" s="75">
        <f>STOA!I39</f>
        <v>0</v>
      </c>
      <c r="AB39" s="75">
        <f>-STOA!O39</f>
        <v>0</v>
      </c>
      <c r="AC39">
        <f t="shared" si="0"/>
        <v>9.5664380998021237</v>
      </c>
      <c r="AD39">
        <f t="shared" si="1"/>
        <v>749.37448319917928</v>
      </c>
      <c r="AE39">
        <f>'IDT-1'!C39</f>
        <v>0</v>
      </c>
      <c r="AF39" s="24"/>
      <c r="AG39">
        <f t="shared" si="2"/>
        <v>749.37448319917928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-32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6.1241249999999994</v>
      </c>
      <c r="E40">
        <f>GT_NG!Q40</f>
        <v>-0.15917999999999999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47.758210766867705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570.16472185809278</v>
      </c>
      <c r="P40" s="36">
        <v>33.803043674020714</v>
      </c>
      <c r="Q40" s="36">
        <v>11.59</v>
      </c>
      <c r="R40" s="38">
        <v>17.850000000000005</v>
      </c>
      <c r="S40" s="38">
        <v>0</v>
      </c>
      <c r="T40" s="37">
        <f>SUMPRODUCT(LTA!J40:AN40,LTA!J$101:AN$101,LTA!J$104:AN$104)</f>
        <v>207.51999999999998</v>
      </c>
      <c r="U40" s="37">
        <f>SUMPRODUCT(LTA!J40:AN40,LTA!J$102:AN$102,LTA!J$104:AN$104)</f>
        <v>68.27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-157</v>
      </c>
      <c r="AA40" s="75">
        <f>STOA!I40</f>
        <v>0</v>
      </c>
      <c r="AB40" s="75">
        <f>-STOA!O40</f>
        <v>0</v>
      </c>
      <c r="AC40">
        <f t="shared" si="0"/>
        <v>9.7176835729767905</v>
      </c>
      <c r="AD40">
        <f t="shared" si="1"/>
        <v>761.20323772600455</v>
      </c>
      <c r="AE40">
        <f>'IDT-1'!C40</f>
        <v>0</v>
      </c>
      <c r="AF40" s="24"/>
      <c r="AG40">
        <f t="shared" si="2"/>
        <v>761.20323772600455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-35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6.1241249999999994</v>
      </c>
      <c r="E41">
        <f>GT_NG!Q41</f>
        <v>-0.15917999999999999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47.758210766867705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572.94743978615281</v>
      </c>
      <c r="P41" s="36">
        <v>33.803043674020714</v>
      </c>
      <c r="Q41" s="36">
        <v>11.59</v>
      </c>
      <c r="R41" s="38">
        <v>17.850000000000005</v>
      </c>
      <c r="S41" s="38">
        <v>0</v>
      </c>
      <c r="T41" s="37">
        <f>SUMPRODUCT(LTA!J41:AN41,LTA!J$101:AN$101,LTA!J$104:AN$104)</f>
        <v>227.04000000000002</v>
      </c>
      <c r="U41" s="37">
        <f>SUMPRODUCT(LTA!J41:AN41,LTA!J$102:AN$102,LTA!J$104:AN$104)</f>
        <v>68.27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-167</v>
      </c>
      <c r="AA41" s="75">
        <f>STOA!I41</f>
        <v>0</v>
      </c>
      <c r="AB41" s="75">
        <f>-STOA!O41</f>
        <v>0</v>
      </c>
      <c r="AC41">
        <f t="shared" si="0"/>
        <v>10.099863031244945</v>
      </c>
      <c r="AD41">
        <f t="shared" si="1"/>
        <v>760.12377619579638</v>
      </c>
      <c r="AE41">
        <f>'IDT-1'!C41</f>
        <v>0</v>
      </c>
      <c r="AF41" s="24"/>
      <c r="AG41">
        <f t="shared" si="2"/>
        <v>760.12377619579638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-48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6.1241249999999994</v>
      </c>
      <c r="E42">
        <f>GT_NG!Q42</f>
        <v>-0.15917999999999999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47.758210766867705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571.91514375885447</v>
      </c>
      <c r="P42" s="36">
        <v>33.803043674020714</v>
      </c>
      <c r="Q42" s="36">
        <v>11.59</v>
      </c>
      <c r="R42" s="38">
        <v>17.850000000000005</v>
      </c>
      <c r="S42" s="38">
        <v>0</v>
      </c>
      <c r="T42" s="37">
        <f>SUMPRODUCT(LTA!J42:AN42,LTA!J$101:AN$101,LTA!J$104:AN$104)</f>
        <v>241.53</v>
      </c>
      <c r="U42" s="37">
        <f>SUMPRODUCT(LTA!J42:AN42,LTA!J$102:AN$102,LTA!J$104:AN$104)</f>
        <v>68.45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-172</v>
      </c>
      <c r="AA42" s="75">
        <f>STOA!I42</f>
        <v>0</v>
      </c>
      <c r="AB42" s="75">
        <f>-STOA!O42</f>
        <v>0</v>
      </c>
      <c r="AC42">
        <f t="shared" si="0"/>
        <v>10.256775533240083</v>
      </c>
      <c r="AD42">
        <f t="shared" si="1"/>
        <v>768.60456766650293</v>
      </c>
      <c r="AE42">
        <f>'IDT-1'!C42</f>
        <v>0</v>
      </c>
      <c r="AF42" s="24"/>
      <c r="AG42">
        <f t="shared" si="2"/>
        <v>768.60456766650293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-48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6.1241249999999994</v>
      </c>
      <c r="E43">
        <f>GT_NG!Q43</f>
        <v>-0.15917999999999999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47.758210766867705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574.90512122707196</v>
      </c>
      <c r="P43" s="36">
        <v>33.803043674020714</v>
      </c>
      <c r="Q43" s="36">
        <v>11.59</v>
      </c>
      <c r="R43" s="38">
        <v>17.850000000000001</v>
      </c>
      <c r="S43" s="38">
        <v>0</v>
      </c>
      <c r="T43" s="37">
        <f>SUMPRODUCT(LTA!J43:AN43,LTA!J$101:AN$101,LTA!J$104:AN$104)</f>
        <v>255.45</v>
      </c>
      <c r="U43" s="37">
        <f>SUMPRODUCT(LTA!J43:AN43,LTA!J$102:AN$102,LTA!J$104:AN$104)</f>
        <v>68.45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-167</v>
      </c>
      <c r="AA43" s="75">
        <f>STOA!I43</f>
        <v>0</v>
      </c>
      <c r="AB43" s="75">
        <f>-STOA!O43</f>
        <v>0</v>
      </c>
      <c r="AC43">
        <f t="shared" si="0"/>
        <v>10.415761659422889</v>
      </c>
      <c r="AD43">
        <f t="shared" si="1"/>
        <v>783.35555900853763</v>
      </c>
      <c r="AE43">
        <f>'IDT-1'!C43</f>
        <v>0</v>
      </c>
      <c r="AF43" s="24"/>
      <c r="AG43">
        <f t="shared" si="2"/>
        <v>783.35555900853763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-55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6.1241249999999994</v>
      </c>
      <c r="E44">
        <f>GT_NG!Q44</f>
        <v>-0.15917999999999999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47.758210766867705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577.86948401561824</v>
      </c>
      <c r="P44" s="36">
        <v>33.803043674020714</v>
      </c>
      <c r="Q44" s="36">
        <v>11.59</v>
      </c>
      <c r="R44" s="38">
        <v>17.850000000000001</v>
      </c>
      <c r="S44" s="38">
        <v>0</v>
      </c>
      <c r="T44" s="37">
        <f>SUMPRODUCT(LTA!J44:AN44,LTA!J$101:AN$101,LTA!J$104:AN$104)</f>
        <v>264.35000000000002</v>
      </c>
      <c r="U44" s="37">
        <f>SUMPRODUCT(LTA!J44:AN44,LTA!J$102:AN$102,LTA!J$104:AN$104)</f>
        <v>68.45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-162</v>
      </c>
      <c r="AA44" s="75">
        <f>STOA!I44</f>
        <v>0</v>
      </c>
      <c r="AB44" s="75">
        <f>-STOA!O44</f>
        <v>0</v>
      </c>
      <c r="AC44">
        <f t="shared" si="0"/>
        <v>10.430710729597786</v>
      </c>
      <c r="AD44">
        <f t="shared" si="1"/>
        <v>805.20497272690898</v>
      </c>
      <c r="AE44">
        <f>'IDT-1'!C44</f>
        <v>0</v>
      </c>
      <c r="AF44" s="24"/>
      <c r="AG44">
        <f t="shared" si="2"/>
        <v>805.20497272690898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-50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6.1241249999999994</v>
      </c>
      <c r="E45">
        <f>GT_NG!Q45</f>
        <v>-0.15917999999999999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47.758210766867705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577.86948401561824</v>
      </c>
      <c r="P45" s="36">
        <v>33.803043674020714</v>
      </c>
      <c r="Q45" s="36">
        <v>11.59</v>
      </c>
      <c r="R45" s="38">
        <v>18.850000000000005</v>
      </c>
      <c r="S45" s="38">
        <v>0</v>
      </c>
      <c r="T45" s="37">
        <f>SUMPRODUCT(LTA!J45:AN45,LTA!J$101:AN$101,LTA!J$104:AN$104)</f>
        <v>264.27</v>
      </c>
      <c r="U45" s="37">
        <f>SUMPRODUCT(LTA!J45:AN45,LTA!J$102:AN$102,LTA!J$104:AN$104)</f>
        <v>68.77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-152</v>
      </c>
      <c r="AA45" s="75">
        <f>STOA!I45</f>
        <v>0</v>
      </c>
      <c r="AB45" s="75">
        <f>-STOA!O45</f>
        <v>0</v>
      </c>
      <c r="AC45">
        <f t="shared" si="0"/>
        <v>10.483482518222234</v>
      </c>
      <c r="AD45">
        <f t="shared" si="1"/>
        <v>801.39220093828453</v>
      </c>
      <c r="AE45">
        <f>'IDT-1'!C45</f>
        <v>0</v>
      </c>
      <c r="AF45" s="24"/>
      <c r="AG45">
        <f t="shared" si="2"/>
        <v>801.39220093828453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-65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6.1241249999999994</v>
      </c>
      <c r="E46">
        <f>GT_NG!Q46</f>
        <v>-0.15917999999999999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47.758210766867705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574.63886187250421</v>
      </c>
      <c r="P46" s="36">
        <v>33.803043674020714</v>
      </c>
      <c r="Q46" s="36">
        <v>11.59</v>
      </c>
      <c r="R46" s="38">
        <v>18.850000000000005</v>
      </c>
      <c r="S46" s="38">
        <v>0</v>
      </c>
      <c r="T46" s="37">
        <f>SUMPRODUCT(LTA!J46:AN46,LTA!J$101:AN$101,LTA!J$104:AN$104)</f>
        <v>266.58</v>
      </c>
      <c r="U46" s="37">
        <f>SUMPRODUCT(LTA!J46:AN46,LTA!J$102:AN$102,LTA!J$104:AN$104)</f>
        <v>68.95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-142</v>
      </c>
      <c r="AA46" s="75">
        <f>STOA!I46</f>
        <v>0</v>
      </c>
      <c r="AB46" s="75">
        <f>-STOA!O46</f>
        <v>0</v>
      </c>
      <c r="AC46">
        <f t="shared" si="0"/>
        <v>10.451847819045408</v>
      </c>
      <c r="AD46">
        <f t="shared" si="1"/>
        <v>803.68321349434734</v>
      </c>
      <c r="AE46">
        <f>'IDT-1'!C46</f>
        <v>0</v>
      </c>
      <c r="AF46" s="24"/>
      <c r="AG46">
        <f t="shared" si="2"/>
        <v>803.68321349434734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-72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6.1241249999999994</v>
      </c>
      <c r="E47">
        <f>GT_NG!Q47</f>
        <v>-0.15917999999999999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47.758210766867705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573.24600886014116</v>
      </c>
      <c r="P47" s="36">
        <v>33.803043674020714</v>
      </c>
      <c r="Q47" s="36">
        <v>11.59</v>
      </c>
      <c r="R47" s="38">
        <v>18.850000000000001</v>
      </c>
      <c r="S47" s="38">
        <v>0</v>
      </c>
      <c r="T47" s="37">
        <f>SUMPRODUCT(LTA!J47:AN47,LTA!J$101:AN$101,LTA!J$104:AN$104)</f>
        <v>265.28999999999996</v>
      </c>
      <c r="U47" s="37">
        <f>SUMPRODUCT(LTA!J47:AN47,LTA!J$102:AN$102,LTA!J$104:AN$104)</f>
        <v>66.45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-132</v>
      </c>
      <c r="AA47" s="75">
        <f>STOA!I47</f>
        <v>0</v>
      </c>
      <c r="AB47" s="75">
        <f>-STOA!O47</f>
        <v>0</v>
      </c>
      <c r="AC47">
        <f t="shared" si="0"/>
        <v>10.137234806545106</v>
      </c>
      <c r="AD47">
        <f t="shared" si="1"/>
        <v>830.81497349448466</v>
      </c>
      <c r="AE47">
        <f>'IDT-1'!C47</f>
        <v>0</v>
      </c>
      <c r="AF47" s="24"/>
      <c r="AG47">
        <f t="shared" si="2"/>
        <v>830.81497349448466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-50</v>
      </c>
      <c r="AM47" s="34">
        <f>RTM_PXI!I47</f>
        <v>0</v>
      </c>
      <c r="AN47" s="34">
        <f>RTM_PXI!O47</f>
        <v>0</v>
      </c>
      <c r="AO47" s="148">
        <f>GDAM_IEX!I47</f>
        <v>0</v>
      </c>
      <c r="AP47" s="148">
        <f>GDAM_IEX!O47</f>
        <v>0</v>
      </c>
      <c r="AQ47" s="148">
        <f>GDAM_PXI!I47</f>
        <v>0</v>
      </c>
      <c r="AR47" s="148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6.1241249999999994</v>
      </c>
      <c r="E48">
        <f>GT_NG!Q48</f>
        <v>-0.15917999999999999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47.758210766867705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566.60316996057145</v>
      </c>
      <c r="P48" s="36">
        <v>33.803043674020714</v>
      </c>
      <c r="Q48" s="36">
        <v>11.59</v>
      </c>
      <c r="R48" s="38">
        <v>18.850000000000005</v>
      </c>
      <c r="S48" s="38">
        <v>0</v>
      </c>
      <c r="T48" s="37">
        <f>SUMPRODUCT(LTA!J48:AN48,LTA!J$101:AN$101,LTA!J$104:AN$104)</f>
        <v>267.28999999999996</v>
      </c>
      <c r="U48" s="37">
        <f>SUMPRODUCT(LTA!J48:AN48,LTA!J$102:AN$102,LTA!J$104:AN$104)</f>
        <v>66.45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-122</v>
      </c>
      <c r="AA48" s="75">
        <f>STOA!I48</f>
        <v>0</v>
      </c>
      <c r="AB48" s="75">
        <f>-STOA!O48</f>
        <v>0</v>
      </c>
      <c r="AC48">
        <f t="shared" si="0"/>
        <v>9.9626964361904964</v>
      </c>
      <c r="AD48">
        <f t="shared" si="1"/>
        <v>842.34667296526936</v>
      </c>
      <c r="AE48">
        <f>'IDT-1'!C48</f>
        <v>0</v>
      </c>
      <c r="AF48" s="24"/>
      <c r="AG48">
        <f t="shared" si="2"/>
        <v>842.34667296526936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-44</v>
      </c>
      <c r="AM48" s="34">
        <f>RTM_PXI!I48</f>
        <v>0</v>
      </c>
      <c r="AN48" s="34">
        <f>RTM_PXI!O48</f>
        <v>0</v>
      </c>
      <c r="AO48" s="148">
        <f>GDAM_IEX!I48</f>
        <v>0</v>
      </c>
      <c r="AP48" s="148">
        <f>GDAM_IEX!O48</f>
        <v>0</v>
      </c>
      <c r="AQ48" s="148">
        <f>GDAM_PXI!I48</f>
        <v>0</v>
      </c>
      <c r="AR48" s="148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6.1241249999999994</v>
      </c>
      <c r="E49">
        <f>GT_NG!Q49</f>
        <v>-0.15917999999999999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47.758210766867705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529.12359170852608</v>
      </c>
      <c r="P49" s="36">
        <v>33.803043674020714</v>
      </c>
      <c r="Q49" s="36">
        <v>11.59</v>
      </c>
      <c r="R49" s="38">
        <v>18.850000000000005</v>
      </c>
      <c r="S49" s="38">
        <v>0</v>
      </c>
      <c r="T49" s="37">
        <f>SUMPRODUCT(LTA!J49:AN49,LTA!J$101:AN$101,LTA!J$104:AN$104)</f>
        <v>269.28999999999996</v>
      </c>
      <c r="U49" s="37">
        <f>SUMPRODUCT(LTA!J49:AN49,LTA!J$102:AN$102,LTA!J$104:AN$104)</f>
        <v>66.61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-112</v>
      </c>
      <c r="AA49" s="75">
        <f>STOA!I49</f>
        <v>0</v>
      </c>
      <c r="AB49" s="75">
        <f>-STOA!O49</f>
        <v>0</v>
      </c>
      <c r="AC49">
        <f t="shared" si="0"/>
        <v>9.2932810389781952</v>
      </c>
      <c r="AD49">
        <f t="shared" si="1"/>
        <v>851.69651011043641</v>
      </c>
      <c r="AE49">
        <f>'IDT-1'!C49</f>
        <v>0</v>
      </c>
      <c r="AF49" s="24"/>
      <c r="AG49">
        <f t="shared" si="2"/>
        <v>851.69651011043641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-10</v>
      </c>
      <c r="AM49" s="34">
        <f>RTM_PXI!I49</f>
        <v>0</v>
      </c>
      <c r="AN49" s="34">
        <f>RTM_PXI!O49</f>
        <v>0</v>
      </c>
      <c r="AO49" s="148">
        <f>GDAM_IEX!I49</f>
        <v>0</v>
      </c>
      <c r="AP49" s="148">
        <f>GDAM_IEX!O49</f>
        <v>0</v>
      </c>
      <c r="AQ49" s="148">
        <f>GDAM_PXI!I49</f>
        <v>0</v>
      </c>
      <c r="AR49" s="148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6.1241249999999994</v>
      </c>
      <c r="E50">
        <f>GT_NG!Q50</f>
        <v>-0.15917999999999999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47.758210766867705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529.12359170852608</v>
      </c>
      <c r="P50" s="36">
        <v>33.803043674020714</v>
      </c>
      <c r="Q50" s="36">
        <v>11.59</v>
      </c>
      <c r="R50" s="38">
        <v>18.850000000000005</v>
      </c>
      <c r="S50" s="38">
        <v>0</v>
      </c>
      <c r="T50" s="37">
        <f>SUMPRODUCT(LTA!J50:AN50,LTA!J$101:AN$101,LTA!J$104:AN$104)</f>
        <v>270.28999999999996</v>
      </c>
      <c r="U50" s="37">
        <f>SUMPRODUCT(LTA!J50:AN50,LTA!J$102:AN$102,LTA!J$104:AN$104)</f>
        <v>66.77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-102</v>
      </c>
      <c r="AA50" s="75">
        <f>STOA!I50</f>
        <v>0</v>
      </c>
      <c r="AB50" s="75">
        <f>-STOA!O50</f>
        <v>0</v>
      </c>
      <c r="AC50">
        <f t="shared" si="0"/>
        <v>9.2183134617293039</v>
      </c>
      <c r="AD50">
        <f t="shared" si="1"/>
        <v>862.93147768768529</v>
      </c>
      <c r="AE50">
        <f>'IDT-1'!C50</f>
        <v>0</v>
      </c>
      <c r="AF50" s="24"/>
      <c r="AG50">
        <f t="shared" si="2"/>
        <v>862.93147768768529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-10</v>
      </c>
      <c r="AM50" s="34">
        <f>RTM_PXI!I50</f>
        <v>0</v>
      </c>
      <c r="AN50" s="34">
        <f>RTM_PXI!O50</f>
        <v>0</v>
      </c>
      <c r="AO50" s="148">
        <f>GDAM_IEX!I50</f>
        <v>0</v>
      </c>
      <c r="AP50" s="148">
        <f>GDAM_IEX!O50</f>
        <v>0</v>
      </c>
      <c r="AQ50" s="148">
        <f>GDAM_PXI!I50</f>
        <v>0</v>
      </c>
      <c r="AR50" s="148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6.1241249999999994</v>
      </c>
      <c r="E51">
        <f>GT_NG!Q51</f>
        <v>-0.15917999999999999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47.758210766867705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522.63851366054359</v>
      </c>
      <c r="P51" s="36">
        <v>33.803043674020714</v>
      </c>
      <c r="Q51" s="36">
        <v>12</v>
      </c>
      <c r="R51" s="38">
        <v>20.85</v>
      </c>
      <c r="S51" s="38">
        <v>0</v>
      </c>
      <c r="T51" s="37">
        <f>SUMPRODUCT(LTA!J51:AN51,LTA!J$101:AN$101,LTA!J$104:AN$104)</f>
        <v>266.63</v>
      </c>
      <c r="U51" s="37">
        <f>SUMPRODUCT(LTA!J51:AN51,LTA!J$102:AN$102,LTA!J$104:AN$104)</f>
        <v>66.95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-92</v>
      </c>
      <c r="AA51" s="75">
        <f>STOA!I51</f>
        <v>0</v>
      </c>
      <c r="AB51" s="75">
        <f>-STOA!O51</f>
        <v>0</v>
      </c>
      <c r="AC51">
        <f t="shared" si="0"/>
        <v>8.9854276516284717</v>
      </c>
      <c r="AD51">
        <f t="shared" si="1"/>
        <v>875.60928544980356</v>
      </c>
      <c r="AE51">
        <f>'IDT-1'!C51</f>
        <v>0</v>
      </c>
      <c r="AF51" s="24"/>
      <c r="AG51">
        <f t="shared" si="2"/>
        <v>875.60928544980356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0</v>
      </c>
      <c r="AP51" s="148">
        <f>GDAM_IEX!O51</f>
        <v>0</v>
      </c>
      <c r="AQ51" s="148">
        <f>GDAM_PXI!I51</f>
        <v>0</v>
      </c>
      <c r="AR51" s="148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6.1241249999999994</v>
      </c>
      <c r="E52">
        <f>GT_NG!Q52</f>
        <v>-0.15917999999999999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47.758210766867705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522.63851366054359</v>
      </c>
      <c r="P52" s="36">
        <v>33.803043674020714</v>
      </c>
      <c r="Q52" s="36">
        <v>12</v>
      </c>
      <c r="R52" s="38">
        <v>20.850000000000005</v>
      </c>
      <c r="S52" s="38">
        <v>0</v>
      </c>
      <c r="T52" s="37">
        <f>SUMPRODUCT(LTA!J52:AN52,LTA!J$101:AN$101,LTA!J$104:AN$104)</f>
        <v>266.95999999999998</v>
      </c>
      <c r="U52" s="37">
        <f>SUMPRODUCT(LTA!J52:AN52,LTA!J$102:AN$102,LTA!J$104:AN$104)</f>
        <v>67.27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-87</v>
      </c>
      <c r="AA52" s="75">
        <f>STOA!I52</f>
        <v>0</v>
      </c>
      <c r="AB52" s="75">
        <f>-STOA!O52</f>
        <v>0</v>
      </c>
      <c r="AC52">
        <f t="shared" si="0"/>
        <v>8.9485318630040247</v>
      </c>
      <c r="AD52">
        <f t="shared" si="1"/>
        <v>881.29618123842783</v>
      </c>
      <c r="AE52">
        <f>'IDT-1'!C52</f>
        <v>0</v>
      </c>
      <c r="AF52" s="24"/>
      <c r="AG52">
        <f t="shared" si="2"/>
        <v>881.29618123842783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6.1241249999999994</v>
      </c>
      <c r="E53">
        <f>GT_NG!Q53</f>
        <v>-0.15917999999999999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47.758210766867705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543.8889544493461</v>
      </c>
      <c r="P53" s="36">
        <v>33.803043674020714</v>
      </c>
      <c r="Q53" s="36">
        <v>12</v>
      </c>
      <c r="R53" s="38">
        <v>20.850000000000005</v>
      </c>
      <c r="S53" s="38">
        <v>0</v>
      </c>
      <c r="T53" s="37">
        <f>SUMPRODUCT(LTA!J53:AN53,LTA!J$101:AN$101,LTA!J$104:AN$104)</f>
        <v>266.39999999999998</v>
      </c>
      <c r="U53" s="37">
        <f>SUMPRODUCT(LTA!J53:AN53,LTA!J$102:AN$102,LTA!J$104:AN$104)</f>
        <v>67.45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-87</v>
      </c>
      <c r="AA53" s="75">
        <f>STOA!I53</f>
        <v>0</v>
      </c>
      <c r="AB53" s="75">
        <f>-STOA!O53</f>
        <v>0</v>
      </c>
      <c r="AC53">
        <f t="shared" si="0"/>
        <v>9.1831416697041899</v>
      </c>
      <c r="AD53">
        <f t="shared" si="1"/>
        <v>894.93201222053028</v>
      </c>
      <c r="AE53">
        <f>'IDT-1'!C53</f>
        <v>0</v>
      </c>
      <c r="AF53" s="24"/>
      <c r="AG53">
        <f t="shared" si="2"/>
        <v>894.93201222053028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-7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6.1241249999999994</v>
      </c>
      <c r="E54">
        <f>GT_NG!Q54</f>
        <v>-0.15917999999999999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47.758210766867705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545.37825714173732</v>
      </c>
      <c r="P54" s="36">
        <v>33.803043674020714</v>
      </c>
      <c r="Q54" s="36">
        <v>12</v>
      </c>
      <c r="R54" s="38">
        <v>20.85</v>
      </c>
      <c r="S54" s="38">
        <v>0</v>
      </c>
      <c r="T54" s="37">
        <f>SUMPRODUCT(LTA!J54:AN54,LTA!J$101:AN$101,LTA!J$104:AN$104)</f>
        <v>267.07</v>
      </c>
      <c r="U54" s="37">
        <f>SUMPRODUCT(LTA!J54:AN54,LTA!J$102:AN$102,LTA!J$104:AN$104)</f>
        <v>67.95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-97</v>
      </c>
      <c r="AA54" s="75">
        <f>STOA!I54</f>
        <v>0</v>
      </c>
      <c r="AB54" s="75">
        <f>-STOA!O54</f>
        <v>0</v>
      </c>
      <c r="AC54">
        <f t="shared" si="0"/>
        <v>9.230893285494945</v>
      </c>
      <c r="AD54">
        <f t="shared" si="1"/>
        <v>894.54356329713085</v>
      </c>
      <c r="AE54">
        <f>'IDT-1'!C54</f>
        <v>0</v>
      </c>
      <c r="AF54" s="24"/>
      <c r="AG54">
        <f t="shared" si="2"/>
        <v>894.54356329713085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6.1241249999999994</v>
      </c>
      <c r="E55">
        <f>GT_NG!Q55</f>
        <v>-0.15917999999999999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47.758210766867705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542.40047789104028</v>
      </c>
      <c r="P55" s="36">
        <v>33.803043674020714</v>
      </c>
      <c r="Q55" s="36">
        <v>12</v>
      </c>
      <c r="R55" s="38">
        <v>20.85</v>
      </c>
      <c r="S55" s="38">
        <v>0</v>
      </c>
      <c r="T55" s="37">
        <f>SUMPRODUCT(LTA!J55:AN55,LTA!J$101:AN$101,LTA!J$104:AN$104)</f>
        <v>267.39999999999998</v>
      </c>
      <c r="U55" s="37">
        <f>SUMPRODUCT(LTA!J55:AN55,LTA!J$102:AN$102,LTA!J$104:AN$104)</f>
        <v>66.61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-112</v>
      </c>
      <c r="AA55" s="75">
        <f>STOA!I55</f>
        <v>0</v>
      </c>
      <c r="AB55" s="75">
        <f>-STOA!O55</f>
        <v>0</v>
      </c>
      <c r="AC55">
        <f t="shared" si="0"/>
        <v>9.3244633056624249</v>
      </c>
      <c r="AD55">
        <f t="shared" si="1"/>
        <v>875.46221402626622</v>
      </c>
      <c r="AE55">
        <f>'IDT-1'!C55</f>
        <v>0</v>
      </c>
      <c r="AF55" s="24"/>
      <c r="AG55">
        <f t="shared" si="2"/>
        <v>875.46221402626622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6.1241249999999994</v>
      </c>
      <c r="E56">
        <f>GT_NG!Q56</f>
        <v>-0.15917999999999999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47.758210766867705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557.72714557935512</v>
      </c>
      <c r="P56" s="36">
        <v>33.803043674020714</v>
      </c>
      <c r="Q56" s="36">
        <v>12</v>
      </c>
      <c r="R56" s="38">
        <v>20.85</v>
      </c>
      <c r="S56" s="38">
        <v>0</v>
      </c>
      <c r="T56" s="37">
        <f>SUMPRODUCT(LTA!J56:AN56,LTA!J$101:AN$101,LTA!J$104:AN$104)</f>
        <v>268.07</v>
      </c>
      <c r="U56" s="37">
        <f>SUMPRODUCT(LTA!J56:AN56,LTA!J$102:AN$102,LTA!J$104:AN$104)</f>
        <v>67.27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-122</v>
      </c>
      <c r="AA56" s="75">
        <f>STOA!I56</f>
        <v>0</v>
      </c>
      <c r="AB56" s="75">
        <f>-STOA!O56</f>
        <v>0</v>
      </c>
      <c r="AC56">
        <f t="shared" si="0"/>
        <v>9.7185140459909416</v>
      </c>
      <c r="AD56">
        <f t="shared" si="1"/>
        <v>861.72483097425277</v>
      </c>
      <c r="AE56">
        <f>'IDT-1'!C56</f>
        <v>0</v>
      </c>
      <c r="AF56" s="24"/>
      <c r="AG56">
        <f t="shared" si="2"/>
        <v>861.72483097425277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6.1241249999999994</v>
      </c>
      <c r="E57">
        <f>GT_NG!Q57</f>
        <v>-0.15917999999999999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47.758210766867705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530.17429793426095</v>
      </c>
      <c r="P57" s="36">
        <v>32.987029801026381</v>
      </c>
      <c r="Q57" s="36">
        <v>12</v>
      </c>
      <c r="R57" s="38">
        <v>20.850000000000005</v>
      </c>
      <c r="S57" s="38">
        <v>0</v>
      </c>
      <c r="T57" s="37">
        <f>SUMPRODUCT(LTA!J57:AN57,LTA!J$101:AN$101,LTA!J$104:AN$104)</f>
        <v>278.74</v>
      </c>
      <c r="U57" s="37">
        <f>SUMPRODUCT(LTA!J57:AN57,LTA!J$102:AN$102,LTA!J$104:AN$104)</f>
        <v>71.11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-117</v>
      </c>
      <c r="AA57" s="75">
        <f>STOA!I57</f>
        <v>0</v>
      </c>
      <c r="AB57" s="75">
        <f>-STOA!O57</f>
        <v>0</v>
      </c>
      <c r="AC57">
        <f t="shared" si="0"/>
        <v>9.3903206661167715</v>
      </c>
      <c r="AD57">
        <f t="shared" si="1"/>
        <v>873.19416283603834</v>
      </c>
      <c r="AE57">
        <f>'IDT-1'!C57</f>
        <v>0</v>
      </c>
      <c r="AF57" s="24"/>
      <c r="AG57">
        <f t="shared" si="2"/>
        <v>873.19416283603834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6.1241249999999994</v>
      </c>
      <c r="E58">
        <f>GT_NG!Q58</f>
        <v>-0.15917999999999999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47.758210766867705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529.5834886430348</v>
      </c>
      <c r="P58" s="36">
        <v>32.987029801026381</v>
      </c>
      <c r="Q58" s="36">
        <v>12</v>
      </c>
      <c r="R58" s="38">
        <v>20.85</v>
      </c>
      <c r="S58" s="38">
        <v>0</v>
      </c>
      <c r="T58" s="37">
        <f>SUMPRODUCT(LTA!J58:AN58,LTA!J$101:AN$101,LTA!J$104:AN$104)</f>
        <v>279.51</v>
      </c>
      <c r="U58" s="37">
        <f>SUMPRODUCT(LTA!J58:AN58,LTA!J$102:AN$102,LTA!J$104:AN$104)</f>
        <v>71.61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-117</v>
      </c>
      <c r="AA58" s="75">
        <f>STOA!I58</f>
        <v>0</v>
      </c>
      <c r="AB58" s="75">
        <f>-STOA!O58</f>
        <v>0</v>
      </c>
      <c r="AC58">
        <f t="shared" si="0"/>
        <v>9.3960258680704722</v>
      </c>
      <c r="AD58">
        <f t="shared" si="1"/>
        <v>873.86764834285839</v>
      </c>
      <c r="AE58">
        <f>'IDT-1'!C58</f>
        <v>0</v>
      </c>
      <c r="AF58" s="24"/>
      <c r="AG58">
        <f t="shared" si="2"/>
        <v>873.86764834285839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6.1241249999999994</v>
      </c>
      <c r="E59">
        <f>GT_NG!Q59</f>
        <v>-0.15917999999999999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47.758210766867705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529.45782408312596</v>
      </c>
      <c r="P59" s="36">
        <v>32.987029801026381</v>
      </c>
      <c r="Q59" s="36">
        <v>11.58657202011239</v>
      </c>
      <c r="R59" s="38">
        <v>20.85</v>
      </c>
      <c r="S59" s="38">
        <v>0</v>
      </c>
      <c r="T59" s="37">
        <f>SUMPRODUCT(LTA!J59:AN59,LTA!J$101:AN$101,LTA!J$104:AN$104)</f>
        <v>278.40999999999997</v>
      </c>
      <c r="U59" s="37">
        <f>SUMPRODUCT(LTA!J59:AN59,LTA!J$102:AN$102,LTA!J$104:AN$104)</f>
        <v>72.11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-102</v>
      </c>
      <c r="AA59" s="75">
        <f>STOA!I59</f>
        <v>0</v>
      </c>
      <c r="AB59" s="75">
        <f>-STOA!O59</f>
        <v>0</v>
      </c>
      <c r="AC59">
        <f t="shared" si="0"/>
        <v>9.2593901248628434</v>
      </c>
      <c r="AD59">
        <f t="shared" si="1"/>
        <v>887.86519154626967</v>
      </c>
      <c r="AE59">
        <f>'IDT-1'!C59</f>
        <v>0</v>
      </c>
      <c r="AF59" s="24"/>
      <c r="AG59">
        <f t="shared" si="2"/>
        <v>887.86519154626967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6.1241249999999994</v>
      </c>
      <c r="E60">
        <f>GT_NG!Q60</f>
        <v>-0.15917999999999999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47.758210766867705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529.45782408312596</v>
      </c>
      <c r="P60" s="36">
        <v>33.803043674020714</v>
      </c>
      <c r="Q60" s="36">
        <v>11.58657202011239</v>
      </c>
      <c r="R60" s="38">
        <v>20.85</v>
      </c>
      <c r="S60" s="38">
        <v>0</v>
      </c>
      <c r="T60" s="37">
        <f>SUMPRODUCT(LTA!J60:AN60,LTA!J$101:AN$101,LTA!J$104:AN$104)</f>
        <v>275.89</v>
      </c>
      <c r="U60" s="37">
        <f>SUMPRODUCT(LTA!J60:AN60,LTA!J$102:AN$102,LTA!J$104:AN$104)</f>
        <v>72.61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-87</v>
      </c>
      <c r="AA60" s="75">
        <f>STOA!I60</f>
        <v>0</v>
      </c>
      <c r="AB60" s="75">
        <f>-STOA!O60</f>
        <v>0</v>
      </c>
      <c r="AC60">
        <f t="shared" si="0"/>
        <v>9.1222092755226623</v>
      </c>
      <c r="AD60">
        <f t="shared" si="1"/>
        <v>901.79838626860419</v>
      </c>
      <c r="AE60">
        <f>'IDT-1'!C60</f>
        <v>0</v>
      </c>
      <c r="AF60" s="24"/>
      <c r="AG60">
        <f t="shared" si="2"/>
        <v>901.79838626860419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6.1241249999999994</v>
      </c>
      <c r="E61">
        <f>GT_NG!Q61</f>
        <v>-0.15917999999999999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47.758210766867705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558.7874758822328</v>
      </c>
      <c r="P61" s="36">
        <v>33.803043674020714</v>
      </c>
      <c r="Q61" s="36">
        <v>11.58657202011239</v>
      </c>
      <c r="R61" s="38">
        <v>20.85</v>
      </c>
      <c r="S61" s="38">
        <v>0</v>
      </c>
      <c r="T61" s="37">
        <f>SUMPRODUCT(LTA!J61:AN61,LTA!J$101:AN$101,LTA!J$104:AN$104)</f>
        <v>267.56</v>
      </c>
      <c r="U61" s="37">
        <f>SUMPRODUCT(LTA!J61:AN61,LTA!J$102:AN$102,LTA!J$104:AN$104)</f>
        <v>73.11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-72</v>
      </c>
      <c r="AA61" s="75">
        <f>STOA!I61</f>
        <v>0</v>
      </c>
      <c r="AB61" s="75">
        <f>-STOA!O61</f>
        <v>0</v>
      </c>
      <c r="AC61">
        <f t="shared" si="0"/>
        <v>9.556941082381833</v>
      </c>
      <c r="AD61">
        <f t="shared" si="1"/>
        <v>892.8633062608518</v>
      </c>
      <c r="AE61">
        <f>'IDT-1'!C61</f>
        <v>0</v>
      </c>
      <c r="AF61" s="24"/>
      <c r="AG61">
        <f t="shared" si="2"/>
        <v>892.8633062608518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-45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6.1241249999999994</v>
      </c>
      <c r="E62">
        <f>GT_NG!Q62</f>
        <v>-0.15917999999999999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47.758210766867705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558.7874758822328</v>
      </c>
      <c r="P62" s="36">
        <v>33.803043674020714</v>
      </c>
      <c r="Q62" s="36">
        <v>11.58657202011239</v>
      </c>
      <c r="R62" s="38">
        <v>20.85</v>
      </c>
      <c r="S62" s="38">
        <v>0</v>
      </c>
      <c r="T62" s="37">
        <f>SUMPRODUCT(LTA!J62:AN62,LTA!J$101:AN$101,LTA!J$104:AN$104)</f>
        <v>259.3</v>
      </c>
      <c r="U62" s="37">
        <f>SUMPRODUCT(LTA!J62:AN62,LTA!J$102:AN$102,LTA!J$104:AN$104)</f>
        <v>73.61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-62</v>
      </c>
      <c r="AA62" s="75">
        <f>STOA!I62</f>
        <v>0</v>
      </c>
      <c r="AB62" s="75">
        <f>-STOA!O62</f>
        <v>0</v>
      </c>
      <c r="AC62">
        <f t="shared" si="0"/>
        <v>9.3731608742333847</v>
      </c>
      <c r="AD62">
        <f t="shared" si="1"/>
        <v>899.28708646900031</v>
      </c>
      <c r="AE62">
        <f>'IDT-1'!C62</f>
        <v>0</v>
      </c>
      <c r="AF62" s="24"/>
      <c r="AG62">
        <f t="shared" si="2"/>
        <v>899.28708646900031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-41</v>
      </c>
      <c r="AM62" s="34">
        <f>RTM_PXI!I62</f>
        <v>0</v>
      </c>
      <c r="AN62" s="34">
        <f>RTM_PXI!O62</f>
        <v>0</v>
      </c>
      <c r="AO62" s="148">
        <f>GDAM_IEX!I62</f>
        <v>0</v>
      </c>
      <c r="AP62" s="148">
        <f>GDAM_IEX!O62</f>
        <v>0</v>
      </c>
      <c r="AQ62" s="148">
        <f>GDAM_PXI!I62</f>
        <v>0</v>
      </c>
      <c r="AR62" s="148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6.1241249999999994</v>
      </c>
      <c r="E63">
        <f>GT_NG!Q63</f>
        <v>-0.15917999999999999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47.758210766867705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587.34647409221736</v>
      </c>
      <c r="P63" s="36">
        <v>33.803043674020714</v>
      </c>
      <c r="Q63" s="36">
        <v>11.58657202011239</v>
      </c>
      <c r="R63" s="38">
        <v>20.85</v>
      </c>
      <c r="S63" s="38">
        <v>0</v>
      </c>
      <c r="T63" s="37">
        <f>SUMPRODUCT(LTA!J63:AN63,LTA!J$101:AN$101,LTA!J$104:AN$104)</f>
        <v>250.43</v>
      </c>
      <c r="U63" s="37">
        <f>SUMPRODUCT(LTA!J63:AN63,LTA!J$102:AN$102,LTA!J$104:AN$104)</f>
        <v>74.11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-47</v>
      </c>
      <c r="AA63" s="75">
        <f>STOA!I63</f>
        <v>0</v>
      </c>
      <c r="AB63" s="75">
        <f>-STOA!O63</f>
        <v>0</v>
      </c>
      <c r="AC63">
        <f t="shared" si="0"/>
        <v>9.4072099355990275</v>
      </c>
      <c r="AD63">
        <f t="shared" si="1"/>
        <v>935.44203561761924</v>
      </c>
      <c r="AE63">
        <f>'IDT-1'!C63</f>
        <v>0</v>
      </c>
      <c r="AF63" s="24"/>
      <c r="AG63">
        <f t="shared" si="2"/>
        <v>935.44203561761924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-40</v>
      </c>
      <c r="AM63" s="34">
        <f>RTM_PXI!I63</f>
        <v>0</v>
      </c>
      <c r="AN63" s="34">
        <f>RTM_PXI!O63</f>
        <v>0</v>
      </c>
      <c r="AO63" s="148">
        <f>GDAM_IEX!I63</f>
        <v>0</v>
      </c>
      <c r="AP63" s="148">
        <f>GDAM_IEX!O63</f>
        <v>0</v>
      </c>
      <c r="AQ63" s="148">
        <f>GDAM_PXI!I63</f>
        <v>0</v>
      </c>
      <c r="AR63" s="148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6.1241249999999994</v>
      </c>
      <c r="E64">
        <f>GT_NG!Q64</f>
        <v>-0.15917999999999999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47.758210766867705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590.79240716640868</v>
      </c>
      <c r="P64" s="36">
        <v>33.803043674020714</v>
      </c>
      <c r="Q64" s="36">
        <v>11.58657202011239</v>
      </c>
      <c r="R64" s="38">
        <v>20.850000000000005</v>
      </c>
      <c r="S64" s="38">
        <v>0</v>
      </c>
      <c r="T64" s="37">
        <f>SUMPRODUCT(LTA!J64:AN64,LTA!J$101:AN$101,LTA!J$104:AN$104)</f>
        <v>236.81</v>
      </c>
      <c r="U64" s="37">
        <f>SUMPRODUCT(LTA!J64:AN64,LTA!J$102:AN$102,LTA!J$104:AN$104)</f>
        <v>74.61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-32</v>
      </c>
      <c r="AA64" s="75">
        <f>STOA!I64</f>
        <v>0</v>
      </c>
      <c r="AB64" s="75">
        <f>-STOA!O64</f>
        <v>0</v>
      </c>
      <c r="AC64">
        <f t="shared" si="0"/>
        <v>9.1988804075489021</v>
      </c>
      <c r="AD64">
        <f t="shared" si="1"/>
        <v>940.97629821986061</v>
      </c>
      <c r="AE64">
        <f>'IDT-1'!C64</f>
        <v>0</v>
      </c>
      <c r="AF64" s="24"/>
      <c r="AG64">
        <f t="shared" si="2"/>
        <v>940.97629821986061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-40</v>
      </c>
      <c r="AM64" s="34">
        <f>RTM_PXI!I64</f>
        <v>0</v>
      </c>
      <c r="AN64" s="34">
        <f>RTM_PXI!O64</f>
        <v>0</v>
      </c>
      <c r="AO64" s="148">
        <f>GDAM_IEX!I64</f>
        <v>0</v>
      </c>
      <c r="AP64" s="148">
        <f>GDAM_IEX!O64</f>
        <v>0</v>
      </c>
      <c r="AQ64" s="148">
        <f>GDAM_PXI!I64</f>
        <v>0</v>
      </c>
      <c r="AR64" s="148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6.1241249999999994</v>
      </c>
      <c r="E65">
        <f>GT_NG!Q65</f>
        <v>-0.15917999999999999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47.758210766867705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590.79240716640868</v>
      </c>
      <c r="P65" s="36">
        <v>33.803043674020714</v>
      </c>
      <c r="Q65" s="36">
        <v>11.58657202011239</v>
      </c>
      <c r="R65" s="38">
        <v>20.850000000000005</v>
      </c>
      <c r="S65" s="38">
        <v>0</v>
      </c>
      <c r="T65" s="37">
        <f>SUMPRODUCT(LTA!J65:AN65,LTA!J$101:AN$101,LTA!J$104:AN$104)</f>
        <v>224.01</v>
      </c>
      <c r="U65" s="37">
        <f>SUMPRODUCT(LTA!J65:AN65,LTA!J$102:AN$102,LTA!J$104:AN$104)</f>
        <v>75.77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-17</v>
      </c>
      <c r="AA65" s="75">
        <f>STOA!I65</f>
        <v>0</v>
      </c>
      <c r="AB65" s="75">
        <f>-STOA!O65</f>
        <v>0</v>
      </c>
      <c r="AC65">
        <f t="shared" si="0"/>
        <v>9.1858159847977916</v>
      </c>
      <c r="AD65">
        <f t="shared" si="1"/>
        <v>919.34936264261171</v>
      </c>
      <c r="AE65">
        <f>'IDT-1'!C65</f>
        <v>0</v>
      </c>
      <c r="AF65" s="24"/>
      <c r="AG65">
        <f t="shared" si="2"/>
        <v>919.34936264261171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-65</v>
      </c>
      <c r="AM65" s="34">
        <f>RTM_PXI!I65</f>
        <v>0</v>
      </c>
      <c r="AN65" s="34">
        <f>RTM_PXI!O65</f>
        <v>0</v>
      </c>
      <c r="AO65" s="148">
        <f>GDAM_IEX!I65</f>
        <v>0</v>
      </c>
      <c r="AP65" s="148">
        <f>GDAM_IEX!O65</f>
        <v>0</v>
      </c>
      <c r="AQ65" s="148">
        <f>GDAM_PXI!I65</f>
        <v>0</v>
      </c>
      <c r="AR65" s="148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6.1241249999999994</v>
      </c>
      <c r="E66">
        <f>GT_NG!Q66</f>
        <v>-0.15917999999999999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47.758210766867705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591.50141688772794</v>
      </c>
      <c r="P66" s="36">
        <v>68.490000000000009</v>
      </c>
      <c r="Q66" s="36">
        <v>11.58657202011239</v>
      </c>
      <c r="R66" s="38">
        <v>20.85</v>
      </c>
      <c r="S66" s="38">
        <v>0</v>
      </c>
      <c r="T66" s="37">
        <f>SUMPRODUCT(LTA!J66:AN66,LTA!J$101:AN$101,LTA!J$104:AN$104)</f>
        <v>211.13</v>
      </c>
      <c r="U66" s="37">
        <f>SUMPRODUCT(LTA!J66:AN66,LTA!J$102:AN$102,LTA!J$104:AN$104)</f>
        <v>77.45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-7</v>
      </c>
      <c r="AA66" s="75">
        <f>STOA!I66</f>
        <v>0</v>
      </c>
      <c r="AB66" s="75">
        <f>-STOA!O66</f>
        <v>0</v>
      </c>
      <c r="AC66">
        <f t="shared" si="0"/>
        <v>9.6431968313417702</v>
      </c>
      <c r="AD66">
        <f t="shared" si="1"/>
        <v>913.08794784336624</v>
      </c>
      <c r="AE66">
        <f>'IDT-1'!C66</f>
        <v>0</v>
      </c>
      <c r="AF66" s="24"/>
      <c r="AG66">
        <f t="shared" si="2"/>
        <v>913.08794784336624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-105</v>
      </c>
      <c r="AM66" s="34">
        <f>RTM_PXI!I66</f>
        <v>0</v>
      </c>
      <c r="AN66" s="34">
        <f>RTM_PXI!O66</f>
        <v>0</v>
      </c>
      <c r="AO66" s="148">
        <f>GDAM_IEX!I66</f>
        <v>0</v>
      </c>
      <c r="AP66" s="148">
        <f>GDAM_IEX!O66</f>
        <v>0</v>
      </c>
      <c r="AQ66" s="148">
        <f>GDAM_PXI!I66</f>
        <v>0</v>
      </c>
      <c r="AR66" s="148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6.1894489999999998</v>
      </c>
      <c r="E67">
        <f>GT_NG!Q67</f>
        <v>-0.15917999999999999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47.758210766867705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599.17071429515374</v>
      </c>
      <c r="P67" s="36">
        <v>68.490000000000009</v>
      </c>
      <c r="Q67" s="36">
        <v>11.58657202011239</v>
      </c>
      <c r="R67" s="38">
        <v>20.85</v>
      </c>
      <c r="S67" s="38">
        <v>0</v>
      </c>
      <c r="T67" s="37">
        <f>SUMPRODUCT(LTA!J67:AN67,LTA!J$101:AN$101,LTA!J$104:AN$104)</f>
        <v>194.21</v>
      </c>
      <c r="U67" s="37">
        <f>SUMPRODUCT(LTA!J67:AN67,LTA!J$102:AN$102,LTA!J$104:AN$104)</f>
        <v>78.77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-2</v>
      </c>
      <c r="AA67" s="75">
        <f>STOA!I67</f>
        <v>0</v>
      </c>
      <c r="AB67" s="75">
        <f>-STOA!O67</f>
        <v>0</v>
      </c>
      <c r="AC67">
        <f t="shared" si="0"/>
        <v>9.5601853357143707</v>
      </c>
      <c r="AD67">
        <f t="shared" si="1"/>
        <v>907.30558074641954</v>
      </c>
      <c r="AE67">
        <f>'IDT-1'!C67</f>
        <v>0</v>
      </c>
      <c r="AF67" s="24"/>
      <c r="AG67">
        <f t="shared" si="2"/>
        <v>907.30558074641954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-108</v>
      </c>
      <c r="AM67" s="34">
        <f>RTM_PXI!I67</f>
        <v>0</v>
      </c>
      <c r="AN67" s="34">
        <f>RTM_PXI!O67</f>
        <v>0</v>
      </c>
      <c r="AO67" s="148">
        <f>GDAM_IEX!I67</f>
        <v>0</v>
      </c>
      <c r="AP67" s="148">
        <f>GDAM_IEX!O67</f>
        <v>0</v>
      </c>
      <c r="AQ67" s="148">
        <f>GDAM_PXI!I67</f>
        <v>0</v>
      </c>
      <c r="AR67" s="148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6.1894489999999998</v>
      </c>
      <c r="E68">
        <f>GT_NG!Q68</f>
        <v>-0.15917999999999999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47.758210766867705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604.97795128821838</v>
      </c>
      <c r="P68" s="36">
        <v>68.490000000000009</v>
      </c>
      <c r="Q68" s="36">
        <v>11.58657202011239</v>
      </c>
      <c r="R68" s="38">
        <v>20.85</v>
      </c>
      <c r="S68" s="38">
        <v>0</v>
      </c>
      <c r="T68" s="37">
        <f>SUMPRODUCT(LTA!J68:AN68,LTA!J$101:AN$101,LTA!J$104:AN$104)</f>
        <v>180.07999999999998</v>
      </c>
      <c r="U68" s="37">
        <f>SUMPRODUCT(LTA!J68:AN68,LTA!J$102:AN$102,LTA!J$104:AN$104)</f>
        <v>79.95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-2</v>
      </c>
      <c r="AA68" s="75">
        <f>STOA!I68</f>
        <v>0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9.4832438110063357</v>
      </c>
      <c r="AD68">
        <f t="shared" ref="AD68:AD98" si="4">SUM(B68:AB68,AI68:AV68)-AC68</f>
        <v>902.23975926419212</v>
      </c>
      <c r="AE68">
        <f>'IDT-1'!C68</f>
        <v>0</v>
      </c>
      <c r="AF68" s="24"/>
      <c r="AG68">
        <f t="shared" ref="AG68:AG98" si="5">SUM(AD68:AF68)</f>
        <v>902.23975926419212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-106</v>
      </c>
      <c r="AM68" s="34">
        <f>RTM_PXI!I68</f>
        <v>0</v>
      </c>
      <c r="AN68" s="34">
        <f>RTM_PXI!O68</f>
        <v>0</v>
      </c>
      <c r="AO68" s="148">
        <f>GDAM_IEX!I68</f>
        <v>0</v>
      </c>
      <c r="AP68" s="148">
        <f>GDAM_IEX!O68</f>
        <v>0</v>
      </c>
      <c r="AQ68" s="148">
        <f>GDAM_PXI!I68</f>
        <v>0</v>
      </c>
      <c r="AR68" s="148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6.1894489999999998</v>
      </c>
      <c r="E69">
        <f>GT_NG!Q69</f>
        <v>-0.15917999999999999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47.758210766867705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601.55847978486088</v>
      </c>
      <c r="P69" s="36">
        <v>57.607031024531025</v>
      </c>
      <c r="Q69" s="36">
        <v>11.58657202011239</v>
      </c>
      <c r="R69" s="38">
        <v>20.85</v>
      </c>
      <c r="S69" s="38">
        <v>0</v>
      </c>
      <c r="T69" s="37">
        <f>SUMPRODUCT(LTA!J69:AN69,LTA!J$101:AN$101,LTA!J$104:AN$104)</f>
        <v>167.75</v>
      </c>
      <c r="U69" s="37">
        <f>SUMPRODUCT(LTA!J69:AN69,LTA!J$102:AN$102,LTA!J$104:AN$104)</f>
        <v>85.6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0</v>
      </c>
      <c r="AC69">
        <f t="shared" si="3"/>
        <v>9.2561643646348575</v>
      </c>
      <c r="AD69">
        <f t="shared" si="4"/>
        <v>887.48439823173715</v>
      </c>
      <c r="AE69">
        <f>'IDT-1'!C69</f>
        <v>0</v>
      </c>
      <c r="AF69" s="24"/>
      <c r="AG69">
        <f t="shared" si="5"/>
        <v>887.48439823173715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-102</v>
      </c>
      <c r="AM69" s="34">
        <f>RTM_PXI!I69</f>
        <v>0</v>
      </c>
      <c r="AN69" s="34">
        <f>RTM_PXI!O69</f>
        <v>0</v>
      </c>
      <c r="AO69" s="148">
        <f>GDAM_IEX!I69</f>
        <v>0</v>
      </c>
      <c r="AP69" s="148">
        <f>GDAM_IEX!O69</f>
        <v>0</v>
      </c>
      <c r="AQ69" s="148">
        <f>GDAM_PXI!I69</f>
        <v>0</v>
      </c>
      <c r="AR69" s="148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6.1894489999999998</v>
      </c>
      <c r="E70">
        <f>GT_NG!Q70</f>
        <v>-0.15917999999999999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47.758210766867705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602.37594487104786</v>
      </c>
      <c r="P70" s="36">
        <v>63.297387751733247</v>
      </c>
      <c r="Q70" s="36">
        <v>11.58657202011239</v>
      </c>
      <c r="R70" s="38">
        <v>20.85</v>
      </c>
      <c r="S70" s="38">
        <v>0</v>
      </c>
      <c r="T70" s="37">
        <f>SUMPRODUCT(LTA!J70:AN70,LTA!J$101:AN$101,LTA!J$104:AN$104)</f>
        <v>153.87</v>
      </c>
      <c r="U70" s="37">
        <f>SUMPRODUCT(LTA!J70:AN70,LTA!J$102:AN$102,LTA!J$104:AN$104)</f>
        <v>100.59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0</v>
      </c>
      <c r="AB70" s="75">
        <f>-STOA!O70</f>
        <v>0</v>
      </c>
      <c r="AC70">
        <f t="shared" si="3"/>
        <v>9.4133368028411066</v>
      </c>
      <c r="AD70">
        <f t="shared" si="4"/>
        <v>883.94504760692018</v>
      </c>
      <c r="AE70">
        <f>'IDT-1'!C70</f>
        <v>0</v>
      </c>
      <c r="AF70" s="24"/>
      <c r="AG70">
        <f t="shared" si="5"/>
        <v>883.94504760692018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-113</v>
      </c>
      <c r="AM70" s="34">
        <f>RTM_PXI!I70</f>
        <v>0</v>
      </c>
      <c r="AN70" s="34">
        <f>RTM_PXI!O70</f>
        <v>0</v>
      </c>
      <c r="AO70" s="148">
        <f>GDAM_IEX!I70</f>
        <v>0</v>
      </c>
      <c r="AP70" s="148">
        <f>GDAM_IEX!O70</f>
        <v>0</v>
      </c>
      <c r="AQ70" s="148">
        <f>GDAM_PXI!I70</f>
        <v>0</v>
      </c>
      <c r="AR70" s="148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6.1894489999999998</v>
      </c>
      <c r="E71">
        <f>GT_NG!Q71</f>
        <v>-0.15917999999999999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47.758210766867705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604.63641484634002</v>
      </c>
      <c r="P71" s="36">
        <v>68.487387871853528</v>
      </c>
      <c r="Q71" s="36">
        <v>11.59</v>
      </c>
      <c r="R71" s="38">
        <v>20.85</v>
      </c>
      <c r="S71" s="38">
        <v>0</v>
      </c>
      <c r="T71" s="37">
        <f>SUMPRODUCT(LTA!J71:AN71,LTA!J$101:AN$101,LTA!J$104:AN$104)</f>
        <v>140.47</v>
      </c>
      <c r="U71" s="37">
        <f>SUMPRODUCT(LTA!J71:AN71,LTA!J$102:AN$102,LTA!J$104:AN$104)</f>
        <v>129.11000000000001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0</v>
      </c>
      <c r="AB71" s="75">
        <f>-STOA!O71</f>
        <v>0</v>
      </c>
      <c r="AC71">
        <f t="shared" si="3"/>
        <v>9.7893230166211875</v>
      </c>
      <c r="AD71">
        <f t="shared" si="4"/>
        <v>884.14295946844027</v>
      </c>
      <c r="AE71">
        <f>'IDT-1'!C71</f>
        <v>0</v>
      </c>
      <c r="AF71" s="24"/>
      <c r="AG71">
        <f t="shared" si="5"/>
        <v>884.14295946844027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-135</v>
      </c>
      <c r="AM71" s="34">
        <f>RTM_PXI!I71</f>
        <v>0</v>
      </c>
      <c r="AN71" s="34">
        <f>RTM_PXI!O71</f>
        <v>0</v>
      </c>
      <c r="AO71" s="148">
        <f>GDAM_IEX!I71</f>
        <v>0</v>
      </c>
      <c r="AP71" s="148">
        <f>GDAM_IEX!O71</f>
        <v>0</v>
      </c>
      <c r="AQ71" s="148">
        <f>GDAM_PXI!I71</f>
        <v>0</v>
      </c>
      <c r="AR71" s="148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6.1894489999999998</v>
      </c>
      <c r="E72">
        <f>GT_NG!Q72</f>
        <v>-0.15917999999999999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47.758210766867705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617.13092932212294</v>
      </c>
      <c r="P72" s="36">
        <v>68.487387871853528</v>
      </c>
      <c r="Q72" s="36">
        <v>22.12</v>
      </c>
      <c r="R72" s="38">
        <v>18.230000000000004</v>
      </c>
      <c r="S72" s="38">
        <v>0</v>
      </c>
      <c r="T72" s="37">
        <f>SUMPRODUCT(LTA!J72:AN72,LTA!J$101:AN$101,LTA!J$104:AN$104)</f>
        <v>126.18</v>
      </c>
      <c r="U72" s="37">
        <f>SUMPRODUCT(LTA!J72:AN72,LTA!J$102:AN$102,LTA!J$104:AN$104)</f>
        <v>129.11000000000001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0</v>
      </c>
      <c r="AB72" s="75">
        <f>-STOA!O72</f>
        <v>0</v>
      </c>
      <c r="AC72">
        <f t="shared" si="3"/>
        <v>9.8491560959426518</v>
      </c>
      <c r="AD72">
        <f t="shared" si="4"/>
        <v>889.1976408649017</v>
      </c>
      <c r="AE72">
        <f>'IDT-1'!C72</f>
        <v>0</v>
      </c>
      <c r="AF72" s="24"/>
      <c r="AG72">
        <f t="shared" si="5"/>
        <v>889.1976408649017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-136</v>
      </c>
      <c r="AM72" s="34">
        <f>RTM_PXI!I72</f>
        <v>0</v>
      </c>
      <c r="AN72" s="34">
        <f>RTM_PXI!O72</f>
        <v>0</v>
      </c>
      <c r="AO72" s="148">
        <f>GDAM_IEX!I72</f>
        <v>0</v>
      </c>
      <c r="AP72" s="148">
        <f>GDAM_IEX!O72</f>
        <v>0</v>
      </c>
      <c r="AQ72" s="148">
        <f>GDAM_PXI!I72</f>
        <v>0</v>
      </c>
      <c r="AR72" s="148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6.1894489999999998</v>
      </c>
      <c r="E73">
        <f>GT_NG!Q73</f>
        <v>-0.15917999999999999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47.758210766867705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610.90237325903581</v>
      </c>
      <c r="P73" s="36">
        <v>68.487387871853528</v>
      </c>
      <c r="Q73" s="36">
        <v>22.12</v>
      </c>
      <c r="R73" s="38">
        <v>10.61</v>
      </c>
      <c r="S73" s="38">
        <v>0</v>
      </c>
      <c r="T73" s="37">
        <f>SUMPRODUCT(LTA!J73:AN73,LTA!J$101:AN$101,LTA!J$104:AN$104)</f>
        <v>110.24</v>
      </c>
      <c r="U73" s="37">
        <f>SUMPRODUCT(LTA!J73:AN73,LTA!J$102:AN$102,LTA!J$104:AN$104)</f>
        <v>129.11000000000001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0</v>
      </c>
      <c r="AB73" s="75">
        <f>-STOA!O73</f>
        <v>0</v>
      </c>
      <c r="AC73">
        <f t="shared" si="3"/>
        <v>9.2939705469167144</v>
      </c>
      <c r="AD73">
        <f t="shared" si="4"/>
        <v>895.96427035084037</v>
      </c>
      <c r="AE73">
        <f>'IDT-1'!C73</f>
        <v>0</v>
      </c>
      <c r="AF73" s="24"/>
      <c r="AG73">
        <f t="shared" si="5"/>
        <v>895.96427035084037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-100</v>
      </c>
      <c r="AM73" s="34">
        <f>RTM_PXI!I73</f>
        <v>0</v>
      </c>
      <c r="AN73" s="34">
        <f>RTM_PXI!O73</f>
        <v>0</v>
      </c>
      <c r="AO73" s="148">
        <f>GDAM_IEX!I73</f>
        <v>0</v>
      </c>
      <c r="AP73" s="148">
        <f>GDAM_IEX!O73</f>
        <v>0</v>
      </c>
      <c r="AQ73" s="148">
        <f>GDAM_PXI!I73</f>
        <v>0</v>
      </c>
      <c r="AR73" s="148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6.1894489999999998</v>
      </c>
      <c r="E74">
        <f>GT_NG!Q74</f>
        <v>-0.15917999999999999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47.758210766867705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623.1090749929582</v>
      </c>
      <c r="P74" s="36">
        <v>68.487387871853528</v>
      </c>
      <c r="Q74" s="36">
        <v>22.12</v>
      </c>
      <c r="R74" s="38">
        <v>5.0999999999999996</v>
      </c>
      <c r="S74" s="38">
        <v>0</v>
      </c>
      <c r="T74" s="37">
        <f>SUMPRODUCT(LTA!J74:AN74,LTA!J$101:AN$101,LTA!J$104:AN$104)</f>
        <v>95.990000000000009</v>
      </c>
      <c r="U74" s="37">
        <f>SUMPRODUCT(LTA!J74:AN74,LTA!J$102:AN$102,LTA!J$104:AN$104)</f>
        <v>129.11000000000001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0</v>
      </c>
      <c r="AB74" s="75">
        <f>-STOA!O74</f>
        <v>0</v>
      </c>
      <c r="AC74">
        <f t="shared" si="3"/>
        <v>9.1034554756083246</v>
      </c>
      <c r="AD74">
        <f t="shared" si="4"/>
        <v>903.60148715607113</v>
      </c>
      <c r="AE74">
        <f>'IDT-1'!C74</f>
        <v>0</v>
      </c>
      <c r="AF74" s="24"/>
      <c r="AG74">
        <f t="shared" si="5"/>
        <v>903.60148715607113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-85</v>
      </c>
      <c r="AM74" s="34">
        <f>RTM_PXI!I74</f>
        <v>0</v>
      </c>
      <c r="AN74" s="34">
        <f>RTM_PXI!O74</f>
        <v>0</v>
      </c>
      <c r="AO74" s="148">
        <f>GDAM_IEX!I74</f>
        <v>0</v>
      </c>
      <c r="AP74" s="148">
        <f>GDAM_IEX!O74</f>
        <v>0</v>
      </c>
      <c r="AQ74" s="148">
        <f>GDAM_PXI!I74</f>
        <v>0</v>
      </c>
      <c r="AR74" s="148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6.1894489999999998</v>
      </c>
      <c r="E75">
        <f>GT_NG!Q75</f>
        <v>-9.0959999999999999E-2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47.758210766867705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629.59567887832407</v>
      </c>
      <c r="P75" s="36">
        <v>68.487387871853528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87.03</v>
      </c>
      <c r="U75" s="37">
        <f>SUMPRODUCT(LTA!J75:AN75,LTA!J$102:AN$102,LTA!J$104:AN$104)</f>
        <v>129.11000000000001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0</v>
      </c>
      <c r="AB75" s="75">
        <f>-STOA!O75</f>
        <v>0</v>
      </c>
      <c r="AC75">
        <f t="shared" si="3"/>
        <v>8.878393049092514</v>
      </c>
      <c r="AD75">
        <f t="shared" si="4"/>
        <v>915.33137346795274</v>
      </c>
      <c r="AE75">
        <f>'IDT-1'!C75</f>
        <v>0</v>
      </c>
      <c r="AF75" s="24"/>
      <c r="AG75">
        <f t="shared" si="5"/>
        <v>915.33137346795274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-66</v>
      </c>
      <c r="AM75" s="34">
        <f>RTM_PXI!I75</f>
        <v>0</v>
      </c>
      <c r="AN75" s="34">
        <f>RTM_PXI!O75</f>
        <v>0</v>
      </c>
      <c r="AO75" s="148">
        <f>GDAM_IEX!I75</f>
        <v>0</v>
      </c>
      <c r="AP75" s="148">
        <f>GDAM_IEX!O75</f>
        <v>0</v>
      </c>
      <c r="AQ75" s="148">
        <f>GDAM_PXI!I75</f>
        <v>0</v>
      </c>
      <c r="AR75" s="148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6.1894489999999998</v>
      </c>
      <c r="E76">
        <f>GT_NG!Q76</f>
        <v>-9.0959999999999999E-2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47.758210766867705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637.85260528848971</v>
      </c>
      <c r="P76" s="36">
        <v>68.487387871853528</v>
      </c>
      <c r="Q76" s="36">
        <v>22.12</v>
      </c>
      <c r="R76" s="38">
        <v>0</v>
      </c>
      <c r="S76" s="38">
        <v>0</v>
      </c>
      <c r="T76" s="37">
        <f>SUMPRODUCT(LTA!J76:AN76,LTA!J$101:AN$101,LTA!J$104:AN$104)</f>
        <v>76.95</v>
      </c>
      <c r="U76" s="37">
        <f>SUMPRODUCT(LTA!J76:AN76,LTA!J$102:AN$102,LTA!J$104:AN$104)</f>
        <v>129.11000000000001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0</v>
      </c>
      <c r="AB76" s="75">
        <f>-STOA!O76</f>
        <v>0</v>
      </c>
      <c r="AC76">
        <f t="shared" si="3"/>
        <v>8.8291106000383497</v>
      </c>
      <c r="AD76">
        <f t="shared" si="4"/>
        <v>917.54758232717268</v>
      </c>
      <c r="AE76">
        <f>'IDT-1'!C76</f>
        <v>0</v>
      </c>
      <c r="AF76" s="24"/>
      <c r="AG76">
        <f t="shared" si="5"/>
        <v>917.54758232717268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-62</v>
      </c>
      <c r="AM76" s="34">
        <f>RTM_PXI!I76</f>
        <v>0</v>
      </c>
      <c r="AN76" s="34">
        <f>RTM_PXI!O76</f>
        <v>0</v>
      </c>
      <c r="AO76" s="148">
        <f>GDAM_IEX!I76</f>
        <v>0</v>
      </c>
      <c r="AP76" s="148">
        <f>GDAM_IEX!O76</f>
        <v>0</v>
      </c>
      <c r="AQ76" s="148">
        <f>GDAM_PXI!I76</f>
        <v>0</v>
      </c>
      <c r="AR76" s="148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6.1894489999999998</v>
      </c>
      <c r="E77">
        <f>GT_NG!Q77</f>
        <v>-9.0959999999999999E-2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47.758210766867705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670.17649425134596</v>
      </c>
      <c r="P77" s="36">
        <v>68.487387871853528</v>
      </c>
      <c r="Q77" s="36">
        <v>11.59</v>
      </c>
      <c r="R77" s="38">
        <v>0</v>
      </c>
      <c r="S77" s="38">
        <v>0</v>
      </c>
      <c r="T77" s="37">
        <f>SUMPRODUCT(LTA!J77:AN77,LTA!J$101:AN$101,LTA!J$104:AN$104)</f>
        <v>69.86</v>
      </c>
      <c r="U77" s="37">
        <f>SUMPRODUCT(LTA!J77:AN77,LTA!J$102:AN$102,LTA!J$104:AN$104)</f>
        <v>129.11000000000001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0</v>
      </c>
      <c r="AB77" s="75">
        <f>-STOA!O77</f>
        <v>0</v>
      </c>
      <c r="AC77">
        <f t="shared" si="3"/>
        <v>9.0966329486494555</v>
      </c>
      <c r="AD77">
        <f t="shared" si="4"/>
        <v>914.98394894141779</v>
      </c>
      <c r="AE77">
        <f>'IDT-1'!C77</f>
        <v>0</v>
      </c>
      <c r="AF77" s="24"/>
      <c r="AG77">
        <f t="shared" si="5"/>
        <v>914.98394894141779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-79</v>
      </c>
      <c r="AM77" s="34">
        <f>RTM_PXI!I77</f>
        <v>0</v>
      </c>
      <c r="AN77" s="34">
        <f>RTM_PXI!O77</f>
        <v>0</v>
      </c>
      <c r="AO77" s="148">
        <f>GDAM_IEX!I77</f>
        <v>0</v>
      </c>
      <c r="AP77" s="148">
        <f>GDAM_IEX!O77</f>
        <v>0</v>
      </c>
      <c r="AQ77" s="148">
        <f>GDAM_PXI!I77</f>
        <v>0</v>
      </c>
      <c r="AR77" s="148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6.1894489999999998</v>
      </c>
      <c r="E78">
        <f>GT_NG!Q78</f>
        <v>-9.0959999999999999E-2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47.758210766867705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672.99313552955789</v>
      </c>
      <c r="P78" s="36">
        <v>68.487387871853528</v>
      </c>
      <c r="Q78" s="36">
        <v>11.59</v>
      </c>
      <c r="R78" s="38">
        <v>0</v>
      </c>
      <c r="S78" s="38">
        <v>0</v>
      </c>
      <c r="T78" s="37">
        <f>SUMPRODUCT(LTA!J78:AN78,LTA!J$101:AN$101,LTA!J$104:AN$104)</f>
        <v>66.510000000000005</v>
      </c>
      <c r="U78" s="37">
        <f>SUMPRODUCT(LTA!J78:AN78,LTA!J$102:AN$102,LTA!J$104:AN$104)</f>
        <v>128.44999999999999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0</v>
      </c>
      <c r="AB78" s="75">
        <f>-STOA!O78</f>
        <v>0</v>
      </c>
      <c r="AC78">
        <f t="shared" si="3"/>
        <v>9.0357817890371024</v>
      </c>
      <c r="AD78">
        <f t="shared" si="4"/>
        <v>919.85144137924215</v>
      </c>
      <c r="AE78">
        <f>'IDT-1'!C78</f>
        <v>0</v>
      </c>
      <c r="AF78" s="24"/>
      <c r="AG78">
        <f t="shared" si="5"/>
        <v>919.85144137924215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-73</v>
      </c>
      <c r="AM78" s="34">
        <f>RTM_PXI!I78</f>
        <v>0</v>
      </c>
      <c r="AN78" s="34">
        <f>RTM_PXI!O78</f>
        <v>0</v>
      </c>
      <c r="AO78" s="148">
        <f>GDAM_IEX!I78</f>
        <v>0</v>
      </c>
      <c r="AP78" s="148">
        <f>GDAM_IEX!O78</f>
        <v>0</v>
      </c>
      <c r="AQ78" s="148">
        <f>GDAM_PXI!I78</f>
        <v>0</v>
      </c>
      <c r="AR78" s="148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6.1894489999999998</v>
      </c>
      <c r="E79">
        <f>GT_NG!Q79</f>
        <v>-9.0959999999999999E-2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47.758210766867705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676.44230991690256</v>
      </c>
      <c r="P79" s="36">
        <v>68.487387871853528</v>
      </c>
      <c r="Q79" s="36">
        <v>11.59</v>
      </c>
      <c r="R79" s="38">
        <v>0</v>
      </c>
      <c r="S79" s="38">
        <v>0</v>
      </c>
      <c r="T79" s="37">
        <f>SUMPRODUCT(LTA!J79:AN79,LTA!J$101:AN$101,LTA!J$104:AN$104)</f>
        <v>63.91</v>
      </c>
      <c r="U79" s="37">
        <f>SUMPRODUCT(LTA!J79:AN79,LTA!J$102:AN$102,LTA!J$104:AN$104)</f>
        <v>127.11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0</v>
      </c>
      <c r="AB79" s="75">
        <f>-STOA!O79</f>
        <v>0</v>
      </c>
      <c r="AC79">
        <f t="shared" si="3"/>
        <v>9.1163704311396874</v>
      </c>
      <c r="AD79">
        <f t="shared" si="4"/>
        <v>909.28002712448415</v>
      </c>
      <c r="AE79">
        <f>'IDT-1'!C79</f>
        <v>0</v>
      </c>
      <c r="AF79" s="24"/>
      <c r="AG79">
        <f t="shared" si="5"/>
        <v>909.28002712448415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-83</v>
      </c>
      <c r="AM79" s="34">
        <f>RTM_PXI!I79</f>
        <v>0</v>
      </c>
      <c r="AN79" s="34">
        <f>RTM_PXI!O79</f>
        <v>0</v>
      </c>
      <c r="AO79" s="148">
        <f>GDAM_IEX!I79</f>
        <v>0</v>
      </c>
      <c r="AP79" s="148">
        <f>GDAM_IEX!O79</f>
        <v>0</v>
      </c>
      <c r="AQ79" s="148">
        <f>GDAM_PXI!I79</f>
        <v>0</v>
      </c>
      <c r="AR79" s="148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6.1894489999999998</v>
      </c>
      <c r="E80">
        <f>GT_NG!Q80</f>
        <v>-9.0959999999999999E-2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47.758210766867705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680.45234559280425</v>
      </c>
      <c r="P80" s="36">
        <v>68.487387871853528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60.93</v>
      </c>
      <c r="U80" s="37">
        <f>SUMPRODUCT(LTA!J80:AN80,LTA!J$102:AN$102,LTA!J$104:AN$104)</f>
        <v>125.77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0</v>
      </c>
      <c r="AB80" s="75">
        <f>-STOA!O80</f>
        <v>0</v>
      </c>
      <c r="AC80">
        <f t="shared" si="3"/>
        <v>9.2277162039919283</v>
      </c>
      <c r="AD80">
        <f t="shared" si="4"/>
        <v>916.39871702753351</v>
      </c>
      <c r="AE80">
        <f>'IDT-1'!C80</f>
        <v>0</v>
      </c>
      <c r="AF80" s="24"/>
      <c r="AG80">
        <f t="shared" si="5"/>
        <v>916.39871702753351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-86</v>
      </c>
      <c r="AM80" s="34">
        <f>RTM_PXI!I80</f>
        <v>0</v>
      </c>
      <c r="AN80" s="34">
        <f>RTM_PXI!O80</f>
        <v>0</v>
      </c>
      <c r="AO80" s="148">
        <f>GDAM_IEX!I80</f>
        <v>0</v>
      </c>
      <c r="AP80" s="148">
        <f>GDAM_IEX!O80</f>
        <v>0</v>
      </c>
      <c r="AQ80" s="148">
        <f>GDAM_PXI!I80</f>
        <v>0</v>
      </c>
      <c r="AR80" s="148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6.1894489999999998</v>
      </c>
      <c r="E81">
        <f>GT_NG!Q81</f>
        <v>-9.0959999999999999E-2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47.758210766867705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680.45234559280425</v>
      </c>
      <c r="P81" s="36">
        <v>68.487387871853528</v>
      </c>
      <c r="Q81" s="36">
        <v>22.13</v>
      </c>
      <c r="R81" s="38">
        <v>0</v>
      </c>
      <c r="S81" s="38">
        <v>0</v>
      </c>
      <c r="T81" s="37">
        <f>SUMPRODUCT(LTA!J81:AN81,LTA!J$101:AN$101,LTA!J$104:AN$104)</f>
        <v>55.06</v>
      </c>
      <c r="U81" s="37">
        <f>SUMPRODUCT(LTA!J81:AN81,LTA!J$102:AN$102,LTA!J$104:AN$104)</f>
        <v>124.45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0</v>
      </c>
      <c r="AC81">
        <f t="shared" si="3"/>
        <v>9.2859164121403772</v>
      </c>
      <c r="AD81">
        <f t="shared" si="4"/>
        <v>895.15051681938519</v>
      </c>
      <c r="AE81">
        <f>'IDT-1'!C81</f>
        <v>0</v>
      </c>
      <c r="AF81" s="24"/>
      <c r="AG81">
        <f t="shared" si="5"/>
        <v>895.15051681938519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-100</v>
      </c>
      <c r="AM81" s="34">
        <f>RTM_PXI!I81</f>
        <v>0</v>
      </c>
      <c r="AN81" s="34">
        <f>RTM_PXI!O81</f>
        <v>0</v>
      </c>
      <c r="AO81" s="148">
        <f>GDAM_IEX!I81</f>
        <v>0</v>
      </c>
      <c r="AP81" s="148">
        <f>GDAM_IEX!O81</f>
        <v>0</v>
      </c>
      <c r="AQ81" s="148">
        <f>GDAM_PXI!I81</f>
        <v>0</v>
      </c>
      <c r="AR81" s="148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6.1894489999999998</v>
      </c>
      <c r="E82">
        <f>GT_NG!Q82</f>
        <v>-9.0959999999999999E-2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47.758210766867705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680.45176072569416</v>
      </c>
      <c r="P82" s="36">
        <v>68.487387871853528</v>
      </c>
      <c r="Q82" s="36">
        <v>22.13</v>
      </c>
      <c r="R82" s="38">
        <v>0</v>
      </c>
      <c r="S82" s="38">
        <v>0</v>
      </c>
      <c r="T82" s="37">
        <f>SUMPRODUCT(LTA!J82:AN82,LTA!J$101:AN$101,LTA!J$104:AN$104)</f>
        <v>50</v>
      </c>
      <c r="U82" s="37">
        <f>SUMPRODUCT(LTA!J82:AN82,LTA!J$102:AN$102,LTA!J$104:AN$104)</f>
        <v>123.27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0</v>
      </c>
      <c r="AC82">
        <f t="shared" si="3"/>
        <v>9.2419666569815409</v>
      </c>
      <c r="AD82">
        <f t="shared" si="4"/>
        <v>887.95388170743388</v>
      </c>
      <c r="AE82">
        <f>'IDT-1'!C82</f>
        <v>0</v>
      </c>
      <c r="AF82" s="24"/>
      <c r="AG82">
        <f t="shared" si="5"/>
        <v>887.95388170743388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-101</v>
      </c>
      <c r="AM82" s="34">
        <f>RTM_PXI!I82</f>
        <v>0</v>
      </c>
      <c r="AN82" s="34">
        <f>RTM_PXI!O82</f>
        <v>0</v>
      </c>
      <c r="AO82" s="148">
        <f>GDAM_IEX!I82</f>
        <v>0</v>
      </c>
      <c r="AP82" s="148">
        <f>GDAM_IEX!O82</f>
        <v>0</v>
      </c>
      <c r="AQ82" s="148">
        <f>GDAM_PXI!I82</f>
        <v>0</v>
      </c>
      <c r="AR82" s="148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6.1894489999999998</v>
      </c>
      <c r="E83">
        <f>GT_NG!Q83</f>
        <v>-9.0959999999999999E-2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47.758210766867705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679.61121225730199</v>
      </c>
      <c r="P83" s="36">
        <v>68.487387871853528</v>
      </c>
      <c r="Q83" s="36">
        <v>22.13</v>
      </c>
      <c r="R83" s="38">
        <v>0</v>
      </c>
      <c r="S83" s="38">
        <v>0</v>
      </c>
      <c r="T83" s="37">
        <f>SUMPRODUCT(LTA!J83:AN83,LTA!J$101:AN$101,LTA!J$104:AN$104)</f>
        <v>48</v>
      </c>
      <c r="U83" s="37">
        <f>SUMPRODUCT(LTA!J83:AN83,LTA!J$102:AN$102,LTA!J$104:AN$104)</f>
        <v>123.11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0</v>
      </c>
      <c r="AC83">
        <f t="shared" si="3"/>
        <v>9.2591178384714912</v>
      </c>
      <c r="AD83">
        <f t="shared" si="4"/>
        <v>879.93618205755172</v>
      </c>
      <c r="AE83">
        <f>'IDT-1'!C83</f>
        <v>0</v>
      </c>
      <c r="AF83" s="24"/>
      <c r="AG83">
        <f t="shared" si="5"/>
        <v>879.93618205755172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-106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6.1894489999999998</v>
      </c>
      <c r="E84">
        <f>GT_NG!Q84</f>
        <v>-9.0959999999999999E-2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47.758210766867705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675.6011765814003</v>
      </c>
      <c r="P84" s="36">
        <v>68.487387871853528</v>
      </c>
      <c r="Q84" s="36">
        <v>22.12</v>
      </c>
      <c r="R84" s="38">
        <v>0</v>
      </c>
      <c r="S84" s="38">
        <v>0</v>
      </c>
      <c r="T84" s="37">
        <f>SUMPRODUCT(LTA!J84:AN84,LTA!J$101:AN$101,LTA!J$104:AN$104)</f>
        <v>44.67</v>
      </c>
      <c r="U84" s="37">
        <f>SUMPRODUCT(LTA!J84:AN84,LTA!J$102:AN$102,LTA!J$104:AN$104)</f>
        <v>123.27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0</v>
      </c>
      <c r="AC84">
        <f t="shared" si="3"/>
        <v>9.1817792233441384</v>
      </c>
      <c r="AD84">
        <f t="shared" si="4"/>
        <v>874.82348499677732</v>
      </c>
      <c r="AE84">
        <f>'IDT-1'!C84</f>
        <v>0</v>
      </c>
      <c r="AF84" s="24"/>
      <c r="AG84">
        <f t="shared" si="5"/>
        <v>874.82348499677732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-104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6.1894489999999998</v>
      </c>
      <c r="E85">
        <f>GT_NG!Q85</f>
        <v>-9.0959999999999999E-2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47.758210766867705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652.6604486941269</v>
      </c>
      <c r="P85" s="36">
        <v>68.487387871853528</v>
      </c>
      <c r="Q85" s="36">
        <v>22.13</v>
      </c>
      <c r="R85" s="38">
        <v>0</v>
      </c>
      <c r="S85" s="38">
        <v>0</v>
      </c>
      <c r="T85" s="37">
        <f>SUMPRODUCT(LTA!J85:AN85,LTA!J$101:AN$101,LTA!J$104:AN$104)</f>
        <v>40.33</v>
      </c>
      <c r="U85" s="37">
        <f>SUMPRODUCT(LTA!J85:AN85,LTA!J$102:AN$102,LTA!J$104:AN$104)</f>
        <v>122.95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0</v>
      </c>
      <c r="AC85">
        <f t="shared" si="3"/>
        <v>8.7297670082439272</v>
      </c>
      <c r="AD85">
        <f t="shared" si="4"/>
        <v>873.6847693246043</v>
      </c>
      <c r="AE85">
        <f>'IDT-1'!C85</f>
        <v>0</v>
      </c>
      <c r="AF85" s="24"/>
      <c r="AG85">
        <f t="shared" si="5"/>
        <v>873.6847693246043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-78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6.1894489999999998</v>
      </c>
      <c r="E86">
        <f>GT_NG!Q86</f>
        <v>-9.0959999999999999E-2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47.758210766867705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648.74307681322352</v>
      </c>
      <c r="P86" s="36">
        <v>68.487387871853528</v>
      </c>
      <c r="Q86" s="36">
        <v>22.13</v>
      </c>
      <c r="R86" s="38">
        <v>0</v>
      </c>
      <c r="S86" s="38">
        <v>0</v>
      </c>
      <c r="T86" s="37">
        <f>SUMPRODUCT(LTA!J86:AN86,LTA!J$101:AN$101,LTA!J$104:AN$104)</f>
        <v>38</v>
      </c>
      <c r="U86" s="37">
        <f>SUMPRODUCT(LTA!J86:AN86,LTA!J$102:AN$102,LTA!J$104:AN$104)</f>
        <v>122.61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0</v>
      </c>
      <c r="AC86">
        <f t="shared" si="3"/>
        <v>8.6236061380950044</v>
      </c>
      <c r="AD86">
        <f t="shared" si="4"/>
        <v>873.20355831384973</v>
      </c>
      <c r="AE86">
        <f>'IDT-1'!C86</f>
        <v>0</v>
      </c>
      <c r="AF86" s="24"/>
      <c r="AG86">
        <f t="shared" si="5"/>
        <v>873.20355831384973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-72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6.1894489999999998</v>
      </c>
      <c r="E87">
        <f>GT_NG!Q87</f>
        <v>-9.0959999999999999E-2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47.758210766867705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653.48405034394546</v>
      </c>
      <c r="P87" s="36">
        <v>68.486963422744395</v>
      </c>
      <c r="Q87" s="36">
        <v>22.12</v>
      </c>
      <c r="R87" s="38">
        <v>0</v>
      </c>
      <c r="S87" s="38">
        <v>0</v>
      </c>
      <c r="T87" s="37">
        <f>SUMPRODUCT(LTA!J87:AN87,LTA!J$101:AN$101,LTA!J$104:AN$104)</f>
        <v>43.67</v>
      </c>
      <c r="U87" s="37">
        <f>SUMPRODUCT(LTA!J87:AN87,LTA!J$102:AN$102,LTA!J$104:AN$104)</f>
        <v>122.61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0</v>
      </c>
      <c r="AC87">
        <f t="shared" si="3"/>
        <v>8.7279130658303288</v>
      </c>
      <c r="AD87">
        <f t="shared" si="4"/>
        <v>881.49980046772714</v>
      </c>
      <c r="AE87">
        <f>'IDT-1'!C87</f>
        <v>0</v>
      </c>
      <c r="AF87" s="24"/>
      <c r="AG87">
        <f t="shared" si="5"/>
        <v>881.49980046772714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-74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6.1894489999999998</v>
      </c>
      <c r="E88">
        <f>GT_NG!Q88</f>
        <v>-9.0959999999999999E-2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47.758210766867705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683.35299835241665</v>
      </c>
      <c r="P88" s="36">
        <v>68.486963422744395</v>
      </c>
      <c r="Q88" s="36">
        <v>22.12</v>
      </c>
      <c r="R88" s="38">
        <v>0</v>
      </c>
      <c r="S88" s="38">
        <v>0</v>
      </c>
      <c r="T88" s="37">
        <f>SUMPRODUCT(LTA!J88:AN88,LTA!J$101:AN$101,LTA!J$104:AN$104)</f>
        <v>43.33</v>
      </c>
      <c r="U88" s="37">
        <f>SUMPRODUCT(LTA!J88:AN88,LTA!J$102:AN$102,LTA!J$104:AN$104)</f>
        <v>122.61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0</v>
      </c>
      <c r="AC88">
        <f t="shared" si="3"/>
        <v>9.1877351722237144</v>
      </c>
      <c r="AD88">
        <f t="shared" si="4"/>
        <v>885.56892636980513</v>
      </c>
      <c r="AE88">
        <f>'IDT-1'!C88</f>
        <v>0</v>
      </c>
      <c r="AF88" s="24"/>
      <c r="AG88">
        <f t="shared" si="5"/>
        <v>885.56892636980513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-99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6.1894489999999998</v>
      </c>
      <c r="E89">
        <f>GT_NG!Q89</f>
        <v>-9.0959999999999999E-2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47.758210766867705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686.4173381875421</v>
      </c>
      <c r="P89" s="36">
        <v>68.487387871853528</v>
      </c>
      <c r="Q89" s="36">
        <v>22.13</v>
      </c>
      <c r="R89" s="38">
        <v>0</v>
      </c>
      <c r="S89" s="38">
        <v>0</v>
      </c>
      <c r="T89" s="37">
        <f>SUMPRODUCT(LTA!J89:AN89,LTA!J$101:AN$101,LTA!J$104:AN$104)</f>
        <v>42.67</v>
      </c>
      <c r="U89" s="37">
        <f>SUMPRODUCT(LTA!J89:AN89,LTA!J$102:AN$102,LTA!J$104:AN$104)</f>
        <v>122.61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0</v>
      </c>
      <c r="AC89">
        <f t="shared" si="3"/>
        <v>9.2842596117352869</v>
      </c>
      <c r="AD89">
        <f t="shared" si="4"/>
        <v>878.88716621452807</v>
      </c>
      <c r="AE89">
        <f>'IDT-1'!C89</f>
        <v>0</v>
      </c>
      <c r="AF89" s="24"/>
      <c r="AG89">
        <f t="shared" si="5"/>
        <v>878.88716621452807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-108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6.1894489999999998</v>
      </c>
      <c r="E90">
        <f>GT_NG!Q90</f>
        <v>-9.0959999999999999E-2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47.758210766867705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691.95327132418311</v>
      </c>
      <c r="P90" s="36">
        <v>68.487387871853528</v>
      </c>
      <c r="Q90" s="36">
        <v>22.13</v>
      </c>
      <c r="R90" s="38">
        <v>0</v>
      </c>
      <c r="S90" s="38">
        <v>0</v>
      </c>
      <c r="T90" s="37">
        <f>SUMPRODUCT(LTA!J90:AN90,LTA!J$101:AN$101,LTA!J$104:AN$104)</f>
        <v>42</v>
      </c>
      <c r="U90" s="37">
        <f>SUMPRODUCT(LTA!J90:AN90,LTA!J$102:AN$102,LTA!J$104:AN$104)</f>
        <v>122.61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0</v>
      </c>
      <c r="AC90">
        <f t="shared" si="3"/>
        <v>9.2658353460088474</v>
      </c>
      <c r="AD90">
        <f t="shared" si="4"/>
        <v>890.77152361689548</v>
      </c>
      <c r="AE90">
        <f>'IDT-1'!C90</f>
        <v>0</v>
      </c>
      <c r="AF90" s="24"/>
      <c r="AG90">
        <f t="shared" si="5"/>
        <v>890.77152361689548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-101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6.1894489999999998</v>
      </c>
      <c r="E91">
        <f>GT_NG!Q91</f>
        <v>-9.0959999999999999E-2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54.997851646420067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696.55463554211224</v>
      </c>
      <c r="P91" s="36">
        <v>68.487387871853528</v>
      </c>
      <c r="Q91" s="36">
        <v>22.13</v>
      </c>
      <c r="R91" s="38">
        <v>0</v>
      </c>
      <c r="S91" s="38">
        <v>0</v>
      </c>
      <c r="T91" s="37">
        <f>SUMPRODUCT(LTA!J91:AN91,LTA!J$101:AN$101,LTA!J$104:AN$104)</f>
        <v>49.33</v>
      </c>
      <c r="U91" s="37">
        <f>SUMPRODUCT(LTA!J91:AN91,LTA!J$102:AN$102,LTA!J$104:AN$104)</f>
        <v>127.27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-30</v>
      </c>
      <c r="AA91" s="75">
        <f>STOA!I91</f>
        <v>0</v>
      </c>
      <c r="AB91" s="75">
        <f>-STOA!O91</f>
        <v>0</v>
      </c>
      <c r="AC91">
        <f t="shared" si="3"/>
        <v>9.364361896129024</v>
      </c>
      <c r="AD91">
        <f t="shared" si="4"/>
        <v>926.50400216425703</v>
      </c>
      <c r="AE91">
        <f>'IDT-1'!C91</f>
        <v>0</v>
      </c>
      <c r="AF91" s="24"/>
      <c r="AG91">
        <f t="shared" si="5"/>
        <v>926.50400216425703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-59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6.1894489999999998</v>
      </c>
      <c r="E92">
        <f>GT_NG!Q92</f>
        <v>-9.0959999999999999E-2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54.997851646420067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696.43830494480915</v>
      </c>
      <c r="P92" s="36">
        <v>68.487387871853528</v>
      </c>
      <c r="Q92" s="36">
        <v>22.13</v>
      </c>
      <c r="R92" s="38">
        <v>0</v>
      </c>
      <c r="S92" s="38">
        <v>0</v>
      </c>
      <c r="T92" s="37">
        <f>SUMPRODUCT(LTA!J92:AN92,LTA!J$101:AN$101,LTA!J$104:AN$104)</f>
        <v>50</v>
      </c>
      <c r="U92" s="37">
        <f>SUMPRODUCT(LTA!J92:AN92,LTA!J$102:AN$102,LTA!J$104:AN$104)</f>
        <v>127.45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-30</v>
      </c>
      <c r="AA92" s="75">
        <f>STOA!I92</f>
        <v>0</v>
      </c>
      <c r="AB92" s="75">
        <f>-STOA!O92</f>
        <v>0</v>
      </c>
      <c r="AC92">
        <f t="shared" si="3"/>
        <v>9.2688708264130089</v>
      </c>
      <c r="AD92">
        <f t="shared" si="4"/>
        <v>939.33316263666973</v>
      </c>
      <c r="AE92">
        <f>'IDT-1'!C92</f>
        <v>0</v>
      </c>
      <c r="AF92" s="24"/>
      <c r="AG92">
        <f t="shared" si="5"/>
        <v>939.33316263666973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-47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6.1894489999999998</v>
      </c>
      <c r="E93">
        <f>GT_NG!Q93</f>
        <v>-9.0959999999999999E-2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54.997851646420067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762.63619547764165</v>
      </c>
      <c r="P93" s="36">
        <v>68.487387871853528</v>
      </c>
      <c r="Q93" s="36">
        <v>22.13</v>
      </c>
      <c r="R93" s="38">
        <v>0</v>
      </c>
      <c r="S93" s="38">
        <v>0</v>
      </c>
      <c r="T93" s="37">
        <f>SUMPRODUCT(LTA!J93:AN93,LTA!J$101:AN$101,LTA!J$104:AN$104)</f>
        <v>50.67</v>
      </c>
      <c r="U93" s="37">
        <f>SUMPRODUCT(LTA!J93:AN93,LTA!J$102:AN$102,LTA!J$104:AN$104)</f>
        <v>127.61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0</v>
      </c>
      <c r="AC93">
        <f t="shared" si="3"/>
        <v>10.187693731334143</v>
      </c>
      <c r="AD93">
        <f t="shared" si="4"/>
        <v>963.44223026458121</v>
      </c>
      <c r="AE93">
        <f>'IDT-1'!C93</f>
        <v>-11.007</v>
      </c>
      <c r="AF93" s="24"/>
      <c r="AG93">
        <f t="shared" si="5"/>
        <v>952.43523026458126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-119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6.1894489999999998</v>
      </c>
      <c r="E94">
        <f>GT_NG!Q94</f>
        <v>-9.0959999999999999E-2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54.997851646420067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744.58335136536004</v>
      </c>
      <c r="P94" s="36">
        <v>68.487387871853528</v>
      </c>
      <c r="Q94" s="36">
        <v>22.13</v>
      </c>
      <c r="R94" s="38">
        <v>0</v>
      </c>
      <c r="S94" s="38">
        <v>0</v>
      </c>
      <c r="T94" s="37">
        <f>SUMPRODUCT(LTA!J94:AN94,LTA!J$101:AN$101,LTA!J$104:AN$104)</f>
        <v>51</v>
      </c>
      <c r="U94" s="37">
        <f>SUMPRODUCT(LTA!J94:AN94,LTA!J$102:AN$102,LTA!J$104:AN$104)</f>
        <v>127.45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0</v>
      </c>
      <c r="AC94">
        <f t="shared" si="3"/>
        <v>9.9358239480923078</v>
      </c>
      <c r="AD94">
        <f t="shared" si="4"/>
        <v>957.81125593554134</v>
      </c>
      <c r="AE94">
        <f>'IDT-1'!C94</f>
        <v>0</v>
      </c>
      <c r="AF94" s="24"/>
      <c r="AG94">
        <f t="shared" si="5"/>
        <v>957.81125593554134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-107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6.1894489999999998</v>
      </c>
      <c r="E95">
        <f>GT_NG!Q95</f>
        <v>-9.0959999999999999E-2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54.997851646420067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741.44187513344275</v>
      </c>
      <c r="P95" s="36">
        <v>68.487387871853528</v>
      </c>
      <c r="Q95" s="36">
        <v>22.13</v>
      </c>
      <c r="R95" s="38">
        <v>0</v>
      </c>
      <c r="S95" s="38">
        <v>0</v>
      </c>
      <c r="T95" s="37">
        <f>SUMPRODUCT(LTA!J95:AN95,LTA!J$101:AN$101,LTA!J$104:AN$104)</f>
        <v>51.67</v>
      </c>
      <c r="U95" s="37">
        <f>SUMPRODUCT(LTA!J95:AN95,LTA!J$102:AN$102,LTA!J$104:AN$104)</f>
        <v>127.61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0</v>
      </c>
      <c r="AC95">
        <f t="shared" si="3"/>
        <v>9.9672344940935353</v>
      </c>
      <c r="AD95">
        <f t="shared" si="4"/>
        <v>949.46836915762276</v>
      </c>
      <c r="AE95">
        <f>'IDT-1'!C95</f>
        <v>0</v>
      </c>
      <c r="AF95" s="24"/>
      <c r="AG95">
        <f t="shared" si="5"/>
        <v>949.46836915762276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-113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6.1894489999999998</v>
      </c>
      <c r="E96">
        <f>GT_NG!Q96</f>
        <v>-9.0959999999999999E-2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54.997851646420067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733.14357245841757</v>
      </c>
      <c r="P96" s="36">
        <v>68.487387871853528</v>
      </c>
      <c r="Q96" s="36">
        <v>22.13</v>
      </c>
      <c r="R96" s="38">
        <v>0</v>
      </c>
      <c r="S96" s="38">
        <v>0</v>
      </c>
      <c r="T96" s="37">
        <f>SUMPRODUCT(LTA!J96:AN96,LTA!J$101:AN$101,LTA!J$104:AN$104)</f>
        <v>52</v>
      </c>
      <c r="U96" s="37">
        <f>SUMPRODUCT(LTA!J96:AN96,LTA!J$102:AN$102,LTA!J$104:AN$104)</f>
        <v>127.77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0</v>
      </c>
      <c r="AC96">
        <f t="shared" si="3"/>
        <v>9.7915197011997677</v>
      </c>
      <c r="AD96">
        <f t="shared" si="4"/>
        <v>954.83578127549151</v>
      </c>
      <c r="AE96">
        <f>'IDT-1'!C96</f>
        <v>0</v>
      </c>
      <c r="AF96" s="24"/>
      <c r="AG96">
        <f t="shared" si="5"/>
        <v>954.83578127549151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-100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6.1894489999999998</v>
      </c>
      <c r="E97">
        <f>GT_NG!Q97</f>
        <v>-9.0959999999999999E-2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54.997851646420067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728.49778299348361</v>
      </c>
      <c r="P97" s="36">
        <v>68.487387871853528</v>
      </c>
      <c r="Q97" s="36">
        <v>22.13</v>
      </c>
      <c r="R97" s="38">
        <v>0</v>
      </c>
      <c r="S97" s="38">
        <v>0</v>
      </c>
      <c r="T97" s="37">
        <f>SUMPRODUCT(LTA!J97:AN97,LTA!J$101:AN$101,LTA!J$104:AN$104)</f>
        <v>51.33</v>
      </c>
      <c r="U97" s="37">
        <f>SUMPRODUCT(LTA!J97:AN97,LTA!J$102:AN$102,LTA!J$104:AN$104)</f>
        <v>127.95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0</v>
      </c>
      <c r="AC97">
        <f t="shared" si="3"/>
        <v>9.6975521233449875</v>
      </c>
      <c r="AD97">
        <f t="shared" si="4"/>
        <v>955.79395938841242</v>
      </c>
      <c r="AE97">
        <f>'IDT-1'!C97</f>
        <v>0</v>
      </c>
      <c r="AF97" s="24"/>
      <c r="AG97">
        <f t="shared" si="5"/>
        <v>955.79395938841242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-94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6.1894489999999998</v>
      </c>
      <c r="E98">
        <f>GT_NG!Q98</f>
        <v>-9.0959999999999999E-2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54.997851646420067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723.85199331268666</v>
      </c>
      <c r="P98" s="36">
        <v>68.487387871853528</v>
      </c>
      <c r="Q98" s="36">
        <v>22.13</v>
      </c>
      <c r="R98" s="38">
        <v>0</v>
      </c>
      <c r="S98" s="38">
        <v>0</v>
      </c>
      <c r="T98" s="37">
        <f>SUMPRODUCT(LTA!J98:AN98,LTA!J$101:AN$101,LTA!J$104:AN$104)</f>
        <v>52</v>
      </c>
      <c r="U98" s="37">
        <f>SUMPRODUCT(LTA!J98:AN98,LTA!J$102:AN$102,LTA!J$104:AN$104)</f>
        <v>127.77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0</v>
      </c>
      <c r="AC98">
        <f t="shared" si="3"/>
        <v>9.6880569632009621</v>
      </c>
      <c r="AD98">
        <f t="shared" si="4"/>
        <v>948.64766486775943</v>
      </c>
      <c r="AE98">
        <f>'IDT-1'!C98</f>
        <v>0</v>
      </c>
      <c r="AF98" s="24"/>
      <c r="AG98">
        <f t="shared" si="5"/>
        <v>948.64766486775943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-97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0.14808950799999993</v>
      </c>
      <c r="E99">
        <f t="shared" si="6"/>
        <v>-2.7970200000000038E-3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1.166481344264406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15.026464969226678</v>
      </c>
      <c r="P99" s="36">
        <f t="shared" si="6"/>
        <v>1.3750931351530868</v>
      </c>
      <c r="Q99" s="36">
        <f t="shared" si="6"/>
        <v>0.40540639153602465</v>
      </c>
      <c r="R99" s="38">
        <f t="shared" si="6"/>
        <v>0.21194932812500017</v>
      </c>
      <c r="S99" s="38">
        <f t="shared" si="6"/>
        <v>0</v>
      </c>
      <c r="T99" s="37">
        <f t="shared" si="6"/>
        <v>2.9147449999999999</v>
      </c>
      <c r="U99" s="37">
        <f t="shared" si="6"/>
        <v>2.4873025000000006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-1.4858</v>
      </c>
      <c r="AA99" s="75">
        <f t="shared" si="6"/>
        <v>0</v>
      </c>
      <c r="AB99" s="75">
        <f t="shared" si="6"/>
        <v>0</v>
      </c>
      <c r="AC99">
        <f t="shared" si="6"/>
        <v>0.22673689602521538</v>
      </c>
      <c r="AD99">
        <f t="shared" si="6"/>
        <v>20.27919826027998</v>
      </c>
      <c r="AE99">
        <f t="shared" si="6"/>
        <v>-5.2517499999999995E-3</v>
      </c>
      <c r="AG99">
        <f t="shared" si="6"/>
        <v>20.273946510279981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-1.7410000000000001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90">
        <f>Allocation_SG!A1</f>
        <v>45403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7.9828770000000011</v>
      </c>
      <c r="E3">
        <f>GT_NG!T3</f>
        <v>-0.11868000000000002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49.024682539682544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971.61312482176561</v>
      </c>
      <c r="P3" s="36">
        <v>75.277128909229589</v>
      </c>
      <c r="Q3" s="36">
        <v>26.72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420.47999999999996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-37</v>
      </c>
      <c r="AA3" s="75">
        <f>STOA!J3</f>
        <v>12.81</v>
      </c>
      <c r="AB3" s="75">
        <f>-STOA!P3</f>
        <v>0</v>
      </c>
      <c r="AC3">
        <f>SUMIF(B3:AB3,"&gt;0")*$AC$2-SUMIF(B3:AB3,"&lt;0")*($AC$2/(1-$AC$2))+SUMIF(AI3:AR3,"&gt;0")*$AC$2-SUMIF(AI3:AR3,"&lt;0")*($AC$2/(1-$AC$2))</f>
        <v>14.832062533450294</v>
      </c>
      <c r="AD3">
        <f>SUM(B3:AB3,AI3:AV3)-AC3</f>
        <v>1348.9570707372275</v>
      </c>
      <c r="AE3">
        <f>'IDT-1'!F3</f>
        <v>-145</v>
      </c>
      <c r="AF3" s="24"/>
      <c r="AG3">
        <f>SUM(AD3:AF3)</f>
        <v>1203.9570707372275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-163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7.9828770000000011</v>
      </c>
      <c r="E4">
        <f>GT_NG!T4</f>
        <v>-0.11868000000000002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967.88808447067436</v>
      </c>
      <c r="P4" s="36">
        <v>75.277128909229589</v>
      </c>
      <c r="Q4" s="36">
        <v>26.72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422.45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-76</v>
      </c>
      <c r="AA4" s="75">
        <f>STOA!J4</f>
        <v>12.81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15.079647592914467</v>
      </c>
      <c r="AD4">
        <f t="shared" ref="AD4:AD67" si="1">SUM(B4:AB4,AI4:AV4)-AC4</f>
        <v>1317.9297627869896</v>
      </c>
      <c r="AE4">
        <f>'IDT-1'!F4</f>
        <v>-119</v>
      </c>
      <c r="AF4" s="24"/>
      <c r="AG4">
        <f t="shared" ref="AG4:AG67" si="2">SUM(AD4:AF4)</f>
        <v>1198.9297627869896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-154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7.9828770000000011</v>
      </c>
      <c r="E5">
        <f>GT_NG!T5</f>
        <v>-0.11868000000000002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967.88808447067436</v>
      </c>
      <c r="P5" s="36">
        <v>75.277128909229589</v>
      </c>
      <c r="Q5" s="36">
        <v>26.72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421.78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-120</v>
      </c>
      <c r="AA5" s="75">
        <f>STOA!J5</f>
        <v>12.81</v>
      </c>
      <c r="AB5" s="75">
        <f>-STOA!P5</f>
        <v>0</v>
      </c>
      <c r="AC5">
        <f t="shared" si="0"/>
        <v>15.260385062862024</v>
      </c>
      <c r="AD5">
        <f t="shared" si="1"/>
        <v>1295.0790253170419</v>
      </c>
      <c r="AE5">
        <f>'IDT-1'!F5</f>
        <v>-90</v>
      </c>
      <c r="AF5" s="24"/>
      <c r="AG5">
        <f t="shared" si="2"/>
        <v>1205.0790253170419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-132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7.9828770000000011</v>
      </c>
      <c r="E6">
        <f>GT_NG!T6</f>
        <v>-0.11868000000000002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967.88808447067436</v>
      </c>
      <c r="P6" s="36">
        <v>75.277128909229589</v>
      </c>
      <c r="Q6" s="36">
        <v>26.72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421.62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-180</v>
      </c>
      <c r="AA6" s="75">
        <f>STOA!J6</f>
        <v>12.81</v>
      </c>
      <c r="AB6" s="75">
        <f>-STOA!P6</f>
        <v>0</v>
      </c>
      <c r="AC6">
        <f t="shared" si="0"/>
        <v>15.758839368630481</v>
      </c>
      <c r="AD6">
        <f t="shared" si="1"/>
        <v>1235.4205710112733</v>
      </c>
      <c r="AE6">
        <f>'IDT-1'!F6</f>
        <v>-46</v>
      </c>
      <c r="AF6" s="24"/>
      <c r="AG6">
        <f t="shared" si="2"/>
        <v>1189.4205710112733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-131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7.9828770000000011</v>
      </c>
      <c r="E7">
        <f>GT_NG!T7</f>
        <v>-0.11868000000000002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50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963.50231838957859</v>
      </c>
      <c r="P7" s="36">
        <v>75.277128909229589</v>
      </c>
      <c r="Q7" s="36">
        <v>26.72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421.28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-240</v>
      </c>
      <c r="AA7" s="75">
        <f>STOA!J7</f>
        <v>12.63</v>
      </c>
      <c r="AB7" s="75">
        <f>-STOA!P7</f>
        <v>0</v>
      </c>
      <c r="AC7">
        <f t="shared" si="0"/>
        <v>16.158131135243512</v>
      </c>
      <c r="AD7">
        <f t="shared" si="1"/>
        <v>1178.1155131635646</v>
      </c>
      <c r="AE7">
        <f>'IDT-1'!F7</f>
        <v>0</v>
      </c>
      <c r="AF7" s="24"/>
      <c r="AG7">
        <f t="shared" si="2"/>
        <v>1178.1155131635646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-123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7.9828770000000011</v>
      </c>
      <c r="E8">
        <f>GT_NG!T8</f>
        <v>-0.11868000000000002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50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962.97155808240564</v>
      </c>
      <c r="P8" s="36">
        <v>75.277128909229589</v>
      </c>
      <c r="Q8" s="36">
        <v>26.72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421.12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-253</v>
      </c>
      <c r="AA8" s="75">
        <f>STOA!J8</f>
        <v>12.63</v>
      </c>
      <c r="AB8" s="75">
        <f>-STOA!P8</f>
        <v>0</v>
      </c>
      <c r="AC8">
        <f t="shared" si="0"/>
        <v>16.245511483637038</v>
      </c>
      <c r="AD8">
        <f t="shared" si="1"/>
        <v>1166.3373725079982</v>
      </c>
      <c r="AE8">
        <f>'IDT-1'!F8</f>
        <v>0</v>
      </c>
      <c r="AF8" s="24"/>
      <c r="AG8">
        <f t="shared" si="2"/>
        <v>1166.3373725079982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-121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7.9828770000000011</v>
      </c>
      <c r="E9">
        <f>GT_NG!T9</f>
        <v>-0.11868000000000002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50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965.53046978157147</v>
      </c>
      <c r="P9" s="36">
        <v>75.277128909229589</v>
      </c>
      <c r="Q9" s="36">
        <v>26.72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421.12999999999994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-268</v>
      </c>
      <c r="AA9" s="75">
        <f>STOA!J9</f>
        <v>12.63</v>
      </c>
      <c r="AB9" s="75">
        <f>-STOA!P9</f>
        <v>0</v>
      </c>
      <c r="AC9">
        <f t="shared" si="0"/>
        <v>16.35180191915892</v>
      </c>
      <c r="AD9">
        <f t="shared" si="1"/>
        <v>1158.799993771642</v>
      </c>
      <c r="AE9">
        <f>'IDT-1'!F9</f>
        <v>0</v>
      </c>
      <c r="AF9" s="24"/>
      <c r="AG9">
        <f t="shared" si="2"/>
        <v>1158.799993771642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-116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7.9828770000000011</v>
      </c>
      <c r="E10">
        <f>GT_NG!T10</f>
        <v>-0.11868000000000002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50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961.96968188869369</v>
      </c>
      <c r="P10" s="36">
        <v>75.277128909229589</v>
      </c>
      <c r="Q10" s="36">
        <v>26.72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421.79999999999995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-280</v>
      </c>
      <c r="AA10" s="75">
        <f>STOA!J10</f>
        <v>12.63</v>
      </c>
      <c r="AB10" s="75">
        <f>-STOA!P10</f>
        <v>0</v>
      </c>
      <c r="AC10">
        <f t="shared" si="0"/>
        <v>16.412230878107639</v>
      </c>
      <c r="AD10">
        <f t="shared" si="1"/>
        <v>1145.8487769198157</v>
      </c>
      <c r="AE10">
        <f>'IDT-1'!F10</f>
        <v>0</v>
      </c>
      <c r="AF10" s="24"/>
      <c r="AG10">
        <f t="shared" si="2"/>
        <v>1145.8487769198157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-114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7.9828770000000011</v>
      </c>
      <c r="E11">
        <f>GT_NG!T11</f>
        <v>-0.11868000000000002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55.327892752408879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904.74981050019983</v>
      </c>
      <c r="P11" s="36">
        <v>75.277128909229589</v>
      </c>
      <c r="Q11" s="36">
        <v>26.72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372.6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-295</v>
      </c>
      <c r="AA11" s="75">
        <f>STOA!J11</f>
        <v>12.45</v>
      </c>
      <c r="AB11" s="75">
        <f>-STOA!P11</f>
        <v>0</v>
      </c>
      <c r="AC11">
        <f t="shared" si="0"/>
        <v>14.722901642800505</v>
      </c>
      <c r="AD11">
        <f t="shared" si="1"/>
        <v>1145.2661275190378</v>
      </c>
      <c r="AE11">
        <f>'IDT-1'!F11</f>
        <v>0</v>
      </c>
      <c r="AF11" s="24"/>
      <c r="AG11">
        <f t="shared" si="2"/>
        <v>1145.2661275190378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7.9828770000000011</v>
      </c>
      <c r="E12">
        <f>GT_NG!T12</f>
        <v>-0.11868000000000002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55.327892752408879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883.20946941969873</v>
      </c>
      <c r="P12" s="36">
        <v>75.277128909229589</v>
      </c>
      <c r="Q12" s="36">
        <v>26.72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372.6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-314</v>
      </c>
      <c r="AA12" s="75">
        <f>STOA!J12</f>
        <v>12.45</v>
      </c>
      <c r="AB12" s="75">
        <f>-STOA!P12</f>
        <v>0</v>
      </c>
      <c r="AC12">
        <f t="shared" si="0"/>
        <v>14.702914774497188</v>
      </c>
      <c r="AD12">
        <f t="shared" si="1"/>
        <v>1104.74577330684</v>
      </c>
      <c r="AE12">
        <f>'IDT-1'!F12</f>
        <v>0</v>
      </c>
      <c r="AF12" s="24"/>
      <c r="AG12">
        <f t="shared" si="2"/>
        <v>1104.74577330684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7.9828770000000011</v>
      </c>
      <c r="E13">
        <f>GT_NG!T13</f>
        <v>-0.11868000000000002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57.717837635335094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883.20957694189747</v>
      </c>
      <c r="P13" s="36">
        <v>75.277128909229589</v>
      </c>
      <c r="Q13" s="36">
        <v>26.72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370.49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-321</v>
      </c>
      <c r="AA13" s="75">
        <f>STOA!J13</f>
        <v>12.45</v>
      </c>
      <c r="AB13" s="75">
        <f>-STOA!P13</f>
        <v>0</v>
      </c>
      <c r="AC13">
        <f t="shared" si="0"/>
        <v>14.780777318774462</v>
      </c>
      <c r="AD13">
        <f t="shared" si="1"/>
        <v>1099.8779631676878</v>
      </c>
      <c r="AE13">
        <f>'IDT-1'!F13</f>
        <v>0</v>
      </c>
      <c r="AF13" s="24"/>
      <c r="AG13">
        <f t="shared" si="2"/>
        <v>1099.8779631676878</v>
      </c>
      <c r="AI13" s="34">
        <f>PXIL!J13</f>
        <v>0</v>
      </c>
      <c r="AJ13" s="34">
        <f>PXIL!P13</f>
        <v>0</v>
      </c>
      <c r="AK13" s="34">
        <f>RTM_IEX!J13</f>
        <v>1.93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7.9828770000000011</v>
      </c>
      <c r="E14">
        <f>GT_NG!T14</f>
        <v>-0.11868000000000002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57.717837635335094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888.24059533091213</v>
      </c>
      <c r="P14" s="36">
        <v>75.277128909229589</v>
      </c>
      <c r="Q14" s="36">
        <v>26.72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372.12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-328</v>
      </c>
      <c r="AA14" s="75">
        <f>STOA!J14</f>
        <v>12.45</v>
      </c>
      <c r="AB14" s="75">
        <f>-STOA!P14</f>
        <v>0</v>
      </c>
      <c r="AC14">
        <f t="shared" si="0"/>
        <v>14.939114081390631</v>
      </c>
      <c r="AD14">
        <f t="shared" si="1"/>
        <v>1090.4506447940862</v>
      </c>
      <c r="AE14">
        <f>'IDT-1'!F14</f>
        <v>0</v>
      </c>
      <c r="AF14" s="24"/>
      <c r="AG14">
        <f t="shared" si="2"/>
        <v>1090.4506447940862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-7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7.9828770000000011</v>
      </c>
      <c r="E15">
        <f>GT_NG!T15</f>
        <v>-0.11868000000000002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57.717837635335094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793.56978334484597</v>
      </c>
      <c r="P15" s="36">
        <v>75.277128909229589</v>
      </c>
      <c r="Q15" s="36">
        <v>7.73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371.9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-226.4</v>
      </c>
      <c r="AA15" s="75">
        <f>STOA!J15</f>
        <v>12.35</v>
      </c>
      <c r="AB15" s="75">
        <f>-STOA!P15</f>
        <v>0</v>
      </c>
      <c r="AC15">
        <f t="shared" si="0"/>
        <v>13.315842263531394</v>
      </c>
      <c r="AD15">
        <f t="shared" si="1"/>
        <v>1056.693104625879</v>
      </c>
      <c r="AE15">
        <f>'IDT-1'!F15</f>
        <v>0</v>
      </c>
      <c r="AF15" s="24"/>
      <c r="AG15">
        <f t="shared" si="2"/>
        <v>1056.693104625879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-30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7.9828770000000011</v>
      </c>
      <c r="E16">
        <f>GT_NG!T16</f>
        <v>-0.11868000000000002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57.717837635335094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694.60537698918256</v>
      </c>
      <c r="P16" s="36">
        <v>19.309063712179981</v>
      </c>
      <c r="Q16" s="36">
        <v>7.73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371.9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-44</v>
      </c>
      <c r="AA16" s="75">
        <f>STOA!J16</f>
        <v>12.35</v>
      </c>
      <c r="AB16" s="75">
        <f>-STOA!P16</f>
        <v>0</v>
      </c>
      <c r="AC16">
        <f t="shared" si="0"/>
        <v>10.867414746538627</v>
      </c>
      <c r="AD16">
        <f t="shared" si="1"/>
        <v>1039.6090605901591</v>
      </c>
      <c r="AE16">
        <f>'IDT-1'!F16</f>
        <v>0</v>
      </c>
      <c r="AF16" s="24"/>
      <c r="AG16">
        <f t="shared" si="2"/>
        <v>1039.6090605901591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-77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7.9828770000000011</v>
      </c>
      <c r="E17">
        <f>GT_NG!T17</f>
        <v>-0.11868000000000002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57.717837635335094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700.21372059373073</v>
      </c>
      <c r="P17" s="36">
        <v>19.309063712179981</v>
      </c>
      <c r="Q17" s="36">
        <v>7.73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371.74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-52</v>
      </c>
      <c r="AA17" s="75">
        <f>STOA!J17</f>
        <v>12.35</v>
      </c>
      <c r="AB17" s="75">
        <f>-STOA!P17</f>
        <v>0</v>
      </c>
      <c r="AC17">
        <f t="shared" si="0"/>
        <v>11.294382930436837</v>
      </c>
      <c r="AD17">
        <f t="shared" si="1"/>
        <v>999.63043601080869</v>
      </c>
      <c r="AE17">
        <f>'IDT-1'!F17</f>
        <v>0</v>
      </c>
      <c r="AF17" s="24"/>
      <c r="AG17">
        <f t="shared" si="2"/>
        <v>999.63043601080869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-114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7.9828770000000011</v>
      </c>
      <c r="E18">
        <f>GT_NG!T18</f>
        <v>-0.11868000000000002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57.717837635335094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700.21372059373073</v>
      </c>
      <c r="P18" s="36">
        <v>19.309063712179981</v>
      </c>
      <c r="Q18" s="36">
        <v>7.73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371.57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-68</v>
      </c>
      <c r="AA18" s="75">
        <f>STOA!J18</f>
        <v>12.35</v>
      </c>
      <c r="AB18" s="75">
        <f>-STOA!P18</f>
        <v>0</v>
      </c>
      <c r="AC18">
        <f t="shared" si="0"/>
        <v>11.386137665410619</v>
      </c>
      <c r="AD18">
        <f t="shared" si="1"/>
        <v>988.36868127583512</v>
      </c>
      <c r="AE18">
        <f>'IDT-1'!F18</f>
        <v>0</v>
      </c>
      <c r="AF18" s="24"/>
      <c r="AG18">
        <f t="shared" si="2"/>
        <v>988.36868127583512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-109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7.9828770000000011</v>
      </c>
      <c r="E19">
        <f>GT_NG!T19</f>
        <v>-0.11868000000000002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57.717837635335094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700.24250239843798</v>
      </c>
      <c r="P19" s="36">
        <v>19.309063712179981</v>
      </c>
      <c r="Q19" s="36">
        <v>7.73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371.33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-75</v>
      </c>
      <c r="AA19" s="75">
        <f>STOA!J19</f>
        <v>12.26</v>
      </c>
      <c r="AB19" s="75">
        <f>-STOA!P19</f>
        <v>0</v>
      </c>
      <c r="AC19">
        <f t="shared" si="0"/>
        <v>11.451376694369273</v>
      </c>
      <c r="AD19">
        <f t="shared" si="1"/>
        <v>980.00222405158377</v>
      </c>
      <c r="AE19">
        <f>'IDT-1'!F19</f>
        <v>0</v>
      </c>
      <c r="AF19" s="24"/>
      <c r="AG19">
        <f t="shared" si="2"/>
        <v>980.00222405158377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-110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7.9828770000000011</v>
      </c>
      <c r="E20">
        <f>GT_NG!T20</f>
        <v>-0.11868000000000002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57.717837635335094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700.21513247144787</v>
      </c>
      <c r="P20" s="36">
        <v>19.309063712179981</v>
      </c>
      <c r="Q20" s="36">
        <v>7.73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371.17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-79</v>
      </c>
      <c r="AA20" s="75">
        <f>STOA!J20</f>
        <v>12.26</v>
      </c>
      <c r="AB20" s="75">
        <f>-STOA!P20</f>
        <v>0</v>
      </c>
      <c r="AC20">
        <f t="shared" si="0"/>
        <v>11.483687417882113</v>
      </c>
      <c r="AD20">
        <f t="shared" si="1"/>
        <v>975.78254340108072</v>
      </c>
      <c r="AE20">
        <f>'IDT-1'!F20</f>
        <v>0</v>
      </c>
      <c r="AF20" s="24"/>
      <c r="AG20">
        <f t="shared" si="2"/>
        <v>975.78254340108072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-110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7.9828770000000011</v>
      </c>
      <c r="E21">
        <f>GT_NG!T21</f>
        <v>-0.11868000000000002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57.717837635335094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700.2145807632329</v>
      </c>
      <c r="P21" s="36">
        <v>19.309063712179981</v>
      </c>
      <c r="Q21" s="36">
        <v>7.73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370.5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-89</v>
      </c>
      <c r="AA21" s="75">
        <f>STOA!J21</f>
        <v>12.26</v>
      </c>
      <c r="AB21" s="75">
        <f>-STOA!P21</f>
        <v>0</v>
      </c>
      <c r="AC21">
        <f t="shared" si="0"/>
        <v>11.173093105437102</v>
      </c>
      <c r="AD21">
        <f t="shared" si="1"/>
        <v>1011.4225860053109</v>
      </c>
      <c r="AE21">
        <f>'IDT-1'!F21</f>
        <v>0</v>
      </c>
      <c r="AF21" s="24"/>
      <c r="AG21">
        <f t="shared" si="2"/>
        <v>1011.4225860053109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-64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7.9828770000000011</v>
      </c>
      <c r="E22">
        <f>GT_NG!T22</f>
        <v>-0.11868000000000002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57.717837635335094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700.2145807632329</v>
      </c>
      <c r="P22" s="36">
        <v>19.309063712179981</v>
      </c>
      <c r="Q22" s="36">
        <v>7.73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369.83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-89</v>
      </c>
      <c r="AA22" s="75">
        <f>STOA!J22</f>
        <v>12.26</v>
      </c>
      <c r="AB22" s="75">
        <f>-STOA!P22</f>
        <v>0</v>
      </c>
      <c r="AC22">
        <f t="shared" si="0"/>
        <v>11.17593626316199</v>
      </c>
      <c r="AD22">
        <f t="shared" si="1"/>
        <v>1009.7497428475859</v>
      </c>
      <c r="AE22">
        <f>'IDT-1'!F22</f>
        <v>0</v>
      </c>
      <c r="AF22" s="24"/>
      <c r="AG22">
        <f t="shared" si="2"/>
        <v>1009.7497428475859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-65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7.9828770000000011</v>
      </c>
      <c r="E23">
        <f>GT_NG!T23</f>
        <v>-0.11868000000000002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57.717837635335094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694.79620272389172</v>
      </c>
      <c r="P23" s="36">
        <v>19.309063712179981</v>
      </c>
      <c r="Q23" s="36">
        <v>7.7299999999999995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368.92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-86</v>
      </c>
      <c r="AA23" s="75">
        <f>STOA!J23</f>
        <v>12.17</v>
      </c>
      <c r="AB23" s="75">
        <f>-STOA!P23</f>
        <v>0</v>
      </c>
      <c r="AC23">
        <f t="shared" si="0"/>
        <v>11.062723783557299</v>
      </c>
      <c r="AD23">
        <f t="shared" si="1"/>
        <v>1010.4445772878495</v>
      </c>
      <c r="AE23">
        <f>'IDT-1'!F23</f>
        <v>0</v>
      </c>
      <c r="AF23" s="24"/>
      <c r="AG23">
        <f t="shared" si="2"/>
        <v>1010.4445772878495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-61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7.9828770000000011</v>
      </c>
      <c r="E24">
        <f>GT_NG!T24</f>
        <v>-0.11868000000000002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57.717837635335094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699.37769797340741</v>
      </c>
      <c r="P24" s="36">
        <v>48.285894056627832</v>
      </c>
      <c r="Q24" s="36">
        <v>7.7299999999999995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367.92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-134.9</v>
      </c>
      <c r="AA24" s="75">
        <f>STOA!J24</f>
        <v>12.17</v>
      </c>
      <c r="AB24" s="75">
        <f>-STOA!P24</f>
        <v>0</v>
      </c>
      <c r="AC24">
        <f t="shared" si="0"/>
        <v>11.657270596319888</v>
      </c>
      <c r="AD24">
        <f t="shared" si="1"/>
        <v>1004.5083560690505</v>
      </c>
      <c r="AE24">
        <f>'IDT-1'!F24</f>
        <v>0</v>
      </c>
      <c r="AF24" s="24"/>
      <c r="AG24">
        <f t="shared" si="2"/>
        <v>1004.5083560690505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-50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7.9828770000000011</v>
      </c>
      <c r="E25">
        <f>GT_NG!T25</f>
        <v>-0.11868000000000002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57.717837635335094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852.01164556653919</v>
      </c>
      <c r="P25" s="36">
        <v>75.277128909229589</v>
      </c>
      <c r="Q25" s="36">
        <v>26.724035034732712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375.27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-406.9</v>
      </c>
      <c r="AA25" s="75">
        <f>STOA!J25</f>
        <v>12.17</v>
      </c>
      <c r="AB25" s="75">
        <f>-STOA!P25</f>
        <v>0</v>
      </c>
      <c r="AC25">
        <f t="shared" si="0"/>
        <v>15.397789038081179</v>
      </c>
      <c r="AD25">
        <f t="shared" si="1"/>
        <v>1000.1870551077556</v>
      </c>
      <c r="AE25">
        <f>'IDT-1'!F25</f>
        <v>0</v>
      </c>
      <c r="AF25" s="24"/>
      <c r="AG25">
        <f t="shared" si="2"/>
        <v>1000.1870551077556</v>
      </c>
      <c r="AI25" s="34">
        <f>PXIL!J25</f>
        <v>0</v>
      </c>
      <c r="AJ25" s="34">
        <f>PXIL!P25</f>
        <v>0</v>
      </c>
      <c r="AK25" s="34">
        <f>RTM_IEX!J25</f>
        <v>15.45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7.9828770000000011</v>
      </c>
      <c r="E26">
        <f>GT_NG!T26</f>
        <v>-0.11868000000000002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57.717837635335094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857.03310335785329</v>
      </c>
      <c r="P26" s="36">
        <v>75.277128909229589</v>
      </c>
      <c r="Q26" s="36">
        <v>26.724035034732712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383.27714999999995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-411</v>
      </c>
      <c r="AA26" s="75">
        <f>STOA!J26</f>
        <v>12.17</v>
      </c>
      <c r="AB26" s="75">
        <f>-STOA!P26</f>
        <v>0</v>
      </c>
      <c r="AC26">
        <f t="shared" si="0"/>
        <v>15.46081709020026</v>
      </c>
      <c r="AD26">
        <f t="shared" si="1"/>
        <v>999.39263484695016</v>
      </c>
      <c r="AE26">
        <f>'IDT-1'!F26</f>
        <v>0</v>
      </c>
      <c r="AF26" s="24"/>
      <c r="AG26">
        <f t="shared" si="2"/>
        <v>999.39263484695016</v>
      </c>
      <c r="AI26" s="34">
        <f>PXIL!J26</f>
        <v>0</v>
      </c>
      <c r="AJ26" s="34">
        <f>PXIL!P26</f>
        <v>0</v>
      </c>
      <c r="AK26" s="34">
        <f>RTM_IEX!J26</f>
        <v>5.79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7.9828770000000011</v>
      </c>
      <c r="E27">
        <f>GT_NG!T27</f>
        <v>-0.11868000000000002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55.327892752408879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862.2683714508272</v>
      </c>
      <c r="P27" s="36">
        <v>75.277128909229589</v>
      </c>
      <c r="Q27" s="36">
        <v>26.724035034732712</v>
      </c>
      <c r="R27" s="38">
        <v>2.2200000000000002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413.94827399999997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-417</v>
      </c>
      <c r="AA27" s="75">
        <f>STOA!J27</f>
        <v>12.08</v>
      </c>
      <c r="AB27" s="75">
        <f>-STOA!P27</f>
        <v>0</v>
      </c>
      <c r="AC27">
        <f t="shared" si="0"/>
        <v>16.058928713485113</v>
      </c>
      <c r="AD27">
        <f t="shared" si="1"/>
        <v>987.65097043371293</v>
      </c>
      <c r="AE27">
        <f>'IDT-1'!F27</f>
        <v>0</v>
      </c>
      <c r="AF27" s="24"/>
      <c r="AG27">
        <f t="shared" si="2"/>
        <v>987.65097043371293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-35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7.9828770000000011</v>
      </c>
      <c r="E28">
        <f>GT_NG!T28</f>
        <v>-0.11868000000000002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55.327892752408879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878.10163562248101</v>
      </c>
      <c r="P28" s="36">
        <v>75.277128909229589</v>
      </c>
      <c r="Q28" s="36">
        <v>26.724035034732712</v>
      </c>
      <c r="R28" s="38">
        <v>5.0871079545454538</v>
      </c>
      <c r="S28" s="38">
        <v>0</v>
      </c>
      <c r="T28" s="37">
        <f>SUMPRODUCT(LTA!J28:AN28,LTA!J$101:AN$101,LTA!J$105:AN$105)</f>
        <v>7.0000000000000007E-2</v>
      </c>
      <c r="U28" s="37">
        <f>SUMPRODUCT(LTA!J28:AN28,LTA!J$102:AN$102,LTA!J$105:AN$105)</f>
        <v>417.72418899999997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-432</v>
      </c>
      <c r="AA28" s="75">
        <f>STOA!J28</f>
        <v>12.08</v>
      </c>
      <c r="AB28" s="75">
        <f>-STOA!P28</f>
        <v>0</v>
      </c>
      <c r="AC28">
        <f t="shared" si="0"/>
        <v>16.426211837567855</v>
      </c>
      <c r="AD28">
        <f t="shared" si="1"/>
        <v>988.82997443582951</v>
      </c>
      <c r="AE28">
        <f>'IDT-1'!F28</f>
        <v>0</v>
      </c>
      <c r="AF28" s="24"/>
      <c r="AG28">
        <f t="shared" si="2"/>
        <v>988.82997443582951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-41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7.9828770000000011</v>
      </c>
      <c r="E29">
        <f>GT_NG!T29</f>
        <v>-0.11868000000000002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55.327892752408879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897.0872009940673</v>
      </c>
      <c r="P29" s="36">
        <v>75.277128909229589</v>
      </c>
      <c r="Q29" s="36">
        <v>26.724035034732712</v>
      </c>
      <c r="R29" s="38">
        <v>10.4</v>
      </c>
      <c r="S29" s="38">
        <v>0</v>
      </c>
      <c r="T29" s="37">
        <f>SUMPRODUCT(LTA!J29:AN29,LTA!J$101:AN$101,LTA!J$105:AN$105)</f>
        <v>1.26</v>
      </c>
      <c r="U29" s="37">
        <f>SUMPRODUCT(LTA!J29:AN29,LTA!J$102:AN$102,LTA!J$105:AN$105)</f>
        <v>420.96316500000006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-461</v>
      </c>
      <c r="AA29" s="75">
        <f>STOA!J29</f>
        <v>12.08</v>
      </c>
      <c r="AB29" s="75">
        <f>-STOA!P29</f>
        <v>0</v>
      </c>
      <c r="AC29">
        <f t="shared" si="0"/>
        <v>16.921657010017675</v>
      </c>
      <c r="AD29">
        <f t="shared" si="1"/>
        <v>987.06196268042072</v>
      </c>
      <c r="AE29">
        <f>'IDT-1'!F29</f>
        <v>0</v>
      </c>
      <c r="AF29" s="24"/>
      <c r="AG29">
        <f t="shared" si="2"/>
        <v>987.06196268042072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-42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7.9828770000000011</v>
      </c>
      <c r="E30">
        <f>GT_NG!T30</f>
        <v>-0.11868000000000002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55.327892752408879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766.62534951491284</v>
      </c>
      <c r="P30" s="36">
        <v>48.285894056627832</v>
      </c>
      <c r="Q30" s="36">
        <v>7.7299999999999995</v>
      </c>
      <c r="R30" s="38">
        <v>17.7</v>
      </c>
      <c r="S30" s="38">
        <v>0</v>
      </c>
      <c r="T30" s="37">
        <f>SUMPRODUCT(LTA!J30:AN30,LTA!J$101:AN$101,LTA!J$105:AN$105)</f>
        <v>3.59</v>
      </c>
      <c r="U30" s="37">
        <f>SUMPRODUCT(LTA!J30:AN30,LTA!J$102:AN$102,LTA!J$105:AN$105)</f>
        <v>375.25466500000005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-170</v>
      </c>
      <c r="AA30" s="75">
        <f>STOA!J30</f>
        <v>12.08</v>
      </c>
      <c r="AB30" s="75">
        <f>-STOA!P30</f>
        <v>0</v>
      </c>
      <c r="AC30">
        <f t="shared" si="0"/>
        <v>13.196546671539569</v>
      </c>
      <c r="AD30">
        <f t="shared" si="1"/>
        <v>1007.2614516524101</v>
      </c>
      <c r="AE30">
        <f>'IDT-1'!F30</f>
        <v>0</v>
      </c>
      <c r="AF30" s="24"/>
      <c r="AG30">
        <f t="shared" si="2"/>
        <v>1007.2614516524101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-104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7.9828770000000011</v>
      </c>
      <c r="E31">
        <f>GT_NG!T31</f>
        <v>-0.11868000000000002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55.327892752408879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718.4534443060096</v>
      </c>
      <c r="P31" s="36">
        <v>48.280000000000008</v>
      </c>
      <c r="Q31" s="36">
        <v>7.73</v>
      </c>
      <c r="R31" s="38">
        <v>16.7</v>
      </c>
      <c r="S31" s="38">
        <v>0</v>
      </c>
      <c r="T31" s="37">
        <f>SUMPRODUCT(LTA!J31:AN31,LTA!J$101:AN$101,LTA!J$105:AN$105)</f>
        <v>8.0500000000000007</v>
      </c>
      <c r="U31" s="37">
        <f>SUMPRODUCT(LTA!J31:AN31,LTA!J$102:AN$102,LTA!J$105:AN$105)</f>
        <v>416.0106990000001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-191</v>
      </c>
      <c r="AA31" s="75">
        <f>STOA!J31</f>
        <v>11.98</v>
      </c>
      <c r="AB31" s="75">
        <f>-STOA!P31</f>
        <v>0</v>
      </c>
      <c r="AC31">
        <f t="shared" si="0"/>
        <v>13.120072054684664</v>
      </c>
      <c r="AD31">
        <f t="shared" si="1"/>
        <v>1008.2761610037339</v>
      </c>
      <c r="AE31">
        <f>'IDT-1'!F31</f>
        <v>0</v>
      </c>
      <c r="AF31" s="24"/>
      <c r="AG31">
        <f t="shared" si="2"/>
        <v>1008.2761610037339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-78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7.9828770000000011</v>
      </c>
      <c r="E32">
        <f>GT_NG!T32</f>
        <v>-0.11868000000000002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55.327892752408879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717.54568647909991</v>
      </c>
      <c r="P32" s="36">
        <v>48.280000000000008</v>
      </c>
      <c r="Q32" s="36">
        <v>7.73</v>
      </c>
      <c r="R32" s="38">
        <v>16.700000000000003</v>
      </c>
      <c r="S32" s="38">
        <v>0</v>
      </c>
      <c r="T32" s="37">
        <f>SUMPRODUCT(LTA!J32:AN32,LTA!J$101:AN$101,LTA!J$105:AN$105)</f>
        <v>14.629999999999999</v>
      </c>
      <c r="U32" s="37">
        <f>SUMPRODUCT(LTA!J32:AN32,LTA!J$102:AN$102,LTA!J$105:AN$105)</f>
        <v>414.49255200000005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-207</v>
      </c>
      <c r="AA32" s="75">
        <f>STOA!J32</f>
        <v>11.98</v>
      </c>
      <c r="AB32" s="75">
        <f>-STOA!P32</f>
        <v>0</v>
      </c>
      <c r="AC32">
        <f t="shared" si="0"/>
        <v>13.239678031387514</v>
      </c>
      <c r="AD32">
        <f t="shared" si="1"/>
        <v>1002.3106502001215</v>
      </c>
      <c r="AE32">
        <f>'IDT-1'!F32</f>
        <v>0</v>
      </c>
      <c r="AF32" s="24"/>
      <c r="AG32">
        <f t="shared" si="2"/>
        <v>1002.3106502001215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-72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7.9828770000000011</v>
      </c>
      <c r="E33">
        <f>GT_NG!T33</f>
        <v>-0.11868000000000002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55.327892752408879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717.42545658953964</v>
      </c>
      <c r="P33" s="36">
        <v>48.280000000000008</v>
      </c>
      <c r="Q33" s="36">
        <v>7.73</v>
      </c>
      <c r="R33" s="38">
        <v>16.700000000000003</v>
      </c>
      <c r="S33" s="38">
        <v>0</v>
      </c>
      <c r="T33" s="37">
        <f>SUMPRODUCT(LTA!J33:AN33,LTA!J$101:AN$101,LTA!J$105:AN$105)</f>
        <v>22.36</v>
      </c>
      <c r="U33" s="37">
        <f>SUMPRODUCT(LTA!J33:AN33,LTA!J$102:AN$102,LTA!J$105:AN$105)</f>
        <v>413.67868200000004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-226</v>
      </c>
      <c r="AA33" s="75">
        <f>STOA!J33</f>
        <v>11.98</v>
      </c>
      <c r="AB33" s="75">
        <f>-STOA!P33</f>
        <v>0</v>
      </c>
      <c r="AC33">
        <f t="shared" si="0"/>
        <v>13.610196428136103</v>
      </c>
      <c r="AD33">
        <f t="shared" si="1"/>
        <v>971.73603191381244</v>
      </c>
      <c r="AE33">
        <f>'IDT-1'!F33</f>
        <v>0</v>
      </c>
      <c r="AF33" s="24"/>
      <c r="AG33">
        <f t="shared" si="2"/>
        <v>971.73603191381244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-90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7.9828770000000011</v>
      </c>
      <c r="E34">
        <f>GT_NG!T34</f>
        <v>-0.11868000000000002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55.327892752408879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712.36232221274486</v>
      </c>
      <c r="P34" s="36">
        <v>48.280000000000008</v>
      </c>
      <c r="Q34" s="36">
        <v>7.73</v>
      </c>
      <c r="R34" s="38">
        <v>18.2</v>
      </c>
      <c r="S34" s="38">
        <v>0</v>
      </c>
      <c r="T34" s="37">
        <f>SUMPRODUCT(LTA!J34:AN34,LTA!J$101:AN$101,LTA!J$105:AN$105)</f>
        <v>30.21</v>
      </c>
      <c r="U34" s="37">
        <f>SUMPRODUCT(LTA!J34:AN34,LTA!J$102:AN$102,LTA!J$105:AN$105)</f>
        <v>414.42014000000006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-247</v>
      </c>
      <c r="AA34" s="75">
        <f>STOA!J34</f>
        <v>11.98</v>
      </c>
      <c r="AB34" s="75">
        <f>-STOA!P34</f>
        <v>0</v>
      </c>
      <c r="AC34">
        <f t="shared" si="0"/>
        <v>13.830328658793698</v>
      </c>
      <c r="AD34">
        <f t="shared" si="1"/>
        <v>955.5442233063601</v>
      </c>
      <c r="AE34">
        <f>'IDT-1'!F34</f>
        <v>0</v>
      </c>
      <c r="AF34" s="24"/>
      <c r="AG34">
        <f t="shared" si="2"/>
        <v>955.5442233063601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-90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7.9828770000000011</v>
      </c>
      <c r="E35">
        <f>GT_NG!T35</f>
        <v>-0.11868000000000002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55.327892752408879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678.87969511626306</v>
      </c>
      <c r="P35" s="36">
        <v>19.311481282602028</v>
      </c>
      <c r="Q35" s="36">
        <v>7.73</v>
      </c>
      <c r="R35" s="38">
        <v>18.2</v>
      </c>
      <c r="S35" s="38">
        <v>0</v>
      </c>
      <c r="T35" s="37">
        <f>SUMPRODUCT(LTA!J35:AN35,LTA!J$101:AN$101,LTA!J$105:AN$105)</f>
        <v>39.06</v>
      </c>
      <c r="U35" s="37">
        <f>SUMPRODUCT(LTA!J35:AN35,LTA!J$102:AN$102,LTA!J$105:AN$105)</f>
        <v>381.05543000000006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-50</v>
      </c>
      <c r="AA35" s="75">
        <f>STOA!J35</f>
        <v>11.9</v>
      </c>
      <c r="AB35" s="75">
        <f>-STOA!P35</f>
        <v>0</v>
      </c>
      <c r="AC35">
        <f t="shared" si="0"/>
        <v>12.243556539743313</v>
      </c>
      <c r="AD35">
        <f t="shared" si="1"/>
        <v>971.08513961153096</v>
      </c>
      <c r="AE35">
        <f>'IDT-1'!F35</f>
        <v>0</v>
      </c>
      <c r="AF35" s="24"/>
      <c r="AG35">
        <f t="shared" si="2"/>
        <v>971.08513961153096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-186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7.9828770000000011</v>
      </c>
      <c r="E36">
        <f>GT_NG!T36</f>
        <v>-0.11868000000000002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55.327892752408879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673.33159819039861</v>
      </c>
      <c r="P36" s="36">
        <v>19.311738856371004</v>
      </c>
      <c r="Q36" s="36">
        <v>7.73</v>
      </c>
      <c r="R36" s="38">
        <v>20.200000000000003</v>
      </c>
      <c r="S36" s="38">
        <v>0</v>
      </c>
      <c r="T36" s="37">
        <f>SUMPRODUCT(LTA!J36:AN36,LTA!J$101:AN$101,LTA!J$105:AN$105)</f>
        <v>48.03</v>
      </c>
      <c r="U36" s="37">
        <f>SUMPRODUCT(LTA!J36:AN36,LTA!J$102:AN$102,LTA!J$105:AN$105)</f>
        <v>355.79920099999998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</v>
      </c>
      <c r="AA36" s="75">
        <f>STOA!J36</f>
        <v>11.9</v>
      </c>
      <c r="AB36" s="75">
        <f>-STOA!P36</f>
        <v>0</v>
      </c>
      <c r="AC36">
        <f t="shared" si="0"/>
        <v>11.839757949288815</v>
      </c>
      <c r="AD36">
        <f t="shared" si="1"/>
        <v>979.65486984988968</v>
      </c>
      <c r="AE36">
        <f>'IDT-1'!F36</f>
        <v>0</v>
      </c>
      <c r="AF36" s="24"/>
      <c r="AG36">
        <f t="shared" si="2"/>
        <v>979.65486984988968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-206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7.9828770000000011</v>
      </c>
      <c r="E37">
        <f>GT_NG!T37</f>
        <v>-0.11868000000000002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57.717837635335094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670.45755889425527</v>
      </c>
      <c r="P37" s="36">
        <v>19.311738856371004</v>
      </c>
      <c r="Q37" s="36">
        <v>7.73</v>
      </c>
      <c r="R37" s="38">
        <v>20.2</v>
      </c>
      <c r="S37" s="38">
        <v>0</v>
      </c>
      <c r="T37" s="37">
        <f>SUMPRODUCT(LTA!J37:AN37,LTA!J$101:AN$101,LTA!J$105:AN$105)</f>
        <v>56.730000000000004</v>
      </c>
      <c r="U37" s="37">
        <f>SUMPRODUCT(LTA!J37:AN37,LTA!J$102:AN$102,LTA!J$105:AN$105)</f>
        <v>318.90329800000001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-4</v>
      </c>
      <c r="AA37" s="75">
        <f>STOA!J37</f>
        <v>11.9</v>
      </c>
      <c r="AB37" s="75">
        <f>-STOA!P37</f>
        <v>0</v>
      </c>
      <c r="AC37">
        <f t="shared" si="0"/>
        <v>11.090576507524448</v>
      </c>
      <c r="AD37">
        <f t="shared" si="1"/>
        <v>1011.724053878437</v>
      </c>
      <c r="AE37">
        <f>'IDT-1'!F37</f>
        <v>0</v>
      </c>
      <c r="AF37" s="24"/>
      <c r="AG37">
        <f t="shared" si="2"/>
        <v>1011.724053878437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-144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7.9828770000000011</v>
      </c>
      <c r="E38">
        <f>GT_NG!T38</f>
        <v>-0.11868000000000002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57.717837635335094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664.30900512612573</v>
      </c>
      <c r="P38" s="36">
        <v>19.311738856371004</v>
      </c>
      <c r="Q38" s="36">
        <v>7.73</v>
      </c>
      <c r="R38" s="38">
        <v>20.2</v>
      </c>
      <c r="S38" s="38">
        <v>0</v>
      </c>
      <c r="T38" s="37">
        <f>SUMPRODUCT(LTA!J38:AN38,LTA!J$101:AN$101,LTA!J$105:AN$105)</f>
        <v>64.62</v>
      </c>
      <c r="U38" s="37">
        <f>SUMPRODUCT(LTA!J38:AN38,LTA!J$102:AN$102,LTA!J$105:AN$105)</f>
        <v>326.58515100000005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-16</v>
      </c>
      <c r="AA38" s="75">
        <f>STOA!J38</f>
        <v>11.9</v>
      </c>
      <c r="AB38" s="75">
        <f>-STOA!P38</f>
        <v>0</v>
      </c>
      <c r="AC38">
        <f t="shared" si="0"/>
        <v>11.229030325146383</v>
      </c>
      <c r="AD38">
        <f t="shared" si="1"/>
        <v>1014.0088992926856</v>
      </c>
      <c r="AE38">
        <f>'IDT-1'!F38</f>
        <v>0</v>
      </c>
      <c r="AF38" s="24"/>
      <c r="AG38">
        <f t="shared" si="2"/>
        <v>1014.0088992926856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-139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7.8986249999999991</v>
      </c>
      <c r="E39">
        <f>GT_NG!T39</f>
        <v>-0.20768999999999999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57.717837635335094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652.72619902501663</v>
      </c>
      <c r="P39" s="36">
        <v>19.311738856371004</v>
      </c>
      <c r="Q39" s="36">
        <v>7.73</v>
      </c>
      <c r="R39" s="38">
        <v>20.2</v>
      </c>
      <c r="S39" s="38">
        <v>0</v>
      </c>
      <c r="T39" s="37">
        <f>SUMPRODUCT(LTA!J39:AN39,LTA!J$101:AN$101,LTA!J$105:AN$105)</f>
        <v>75.460000000000008</v>
      </c>
      <c r="U39" s="37">
        <f>SUMPRODUCT(LTA!J39:AN39,LTA!J$102:AN$102,LTA!J$105:AN$105)</f>
        <v>333.15193300000004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11.8</v>
      </c>
      <c r="AB39" s="75">
        <f>-STOA!P39</f>
        <v>0</v>
      </c>
      <c r="AC39">
        <f t="shared" si="0"/>
        <v>10.989138660999931</v>
      </c>
      <c r="AD39">
        <f t="shared" si="1"/>
        <v>1053.7995048557229</v>
      </c>
      <c r="AE39">
        <f>'IDT-1'!F39</f>
        <v>0</v>
      </c>
      <c r="AF39" s="24"/>
      <c r="AG39">
        <f t="shared" si="2"/>
        <v>1053.7995048557229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-121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7.8986249999999991</v>
      </c>
      <c r="E40">
        <f>GT_NG!T40</f>
        <v>-0.20768999999999999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57.717837635335094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652.72619902501663</v>
      </c>
      <c r="P40" s="36">
        <v>19.311738856371004</v>
      </c>
      <c r="Q40" s="36">
        <v>7.73</v>
      </c>
      <c r="R40" s="38">
        <v>20.200000000000003</v>
      </c>
      <c r="S40" s="38">
        <v>0</v>
      </c>
      <c r="T40" s="37">
        <f>SUMPRODUCT(LTA!J40:AN40,LTA!J$101:AN$101,LTA!J$105:AN$105)</f>
        <v>81.58</v>
      </c>
      <c r="U40" s="37">
        <f>SUMPRODUCT(LTA!J40:AN40,LTA!J$102:AN$102,LTA!J$105:AN$105)</f>
        <v>338.77801300000004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11.8</v>
      </c>
      <c r="AB40" s="75">
        <f>-STOA!P40</f>
        <v>0</v>
      </c>
      <c r="AC40">
        <f t="shared" si="0"/>
        <v>10.765901739454145</v>
      </c>
      <c r="AD40">
        <f t="shared" si="1"/>
        <v>1103.7688217772686</v>
      </c>
      <c r="AE40">
        <f>'IDT-1'!F40</f>
        <v>0</v>
      </c>
      <c r="AF40" s="24"/>
      <c r="AG40">
        <f t="shared" si="2"/>
        <v>1103.7688217772686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-83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7.8986249999999991</v>
      </c>
      <c r="E41">
        <f>GT_NG!T41</f>
        <v>-0.20768999999999999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57.717837635335094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654.95151785399901</v>
      </c>
      <c r="P41" s="36">
        <v>19.311738856371004</v>
      </c>
      <c r="Q41" s="36">
        <v>7.73</v>
      </c>
      <c r="R41" s="38">
        <v>20.200000000000003</v>
      </c>
      <c r="S41" s="38">
        <v>0</v>
      </c>
      <c r="T41" s="37">
        <f>SUMPRODUCT(LTA!J41:AN41,LTA!J$101:AN$101,LTA!J$105:AN$105)</f>
        <v>88.47</v>
      </c>
      <c r="U41" s="37">
        <f>SUMPRODUCT(LTA!J41:AN41,LTA!J$102:AN$102,LTA!J$105:AN$105)</f>
        <v>340.51000400000004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11.8</v>
      </c>
      <c r="AB41" s="75">
        <f>-STOA!P41</f>
        <v>0</v>
      </c>
      <c r="AC41">
        <f t="shared" si="0"/>
        <v>10.662182514345149</v>
      </c>
      <c r="AD41">
        <f t="shared" si="1"/>
        <v>1137.71985083136</v>
      </c>
      <c r="AE41">
        <f>'IDT-1'!F41</f>
        <v>0</v>
      </c>
      <c r="AF41" s="24"/>
      <c r="AG41">
        <f t="shared" si="2"/>
        <v>1137.71985083136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-60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7.8986249999999991</v>
      </c>
      <c r="E42">
        <f>GT_NG!T42</f>
        <v>-0.20768999999999999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57.717837635335094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652.73032389651553</v>
      </c>
      <c r="P42" s="36">
        <v>19.311738856371004</v>
      </c>
      <c r="Q42" s="36">
        <v>7.73</v>
      </c>
      <c r="R42" s="38">
        <v>20.200000000000003</v>
      </c>
      <c r="S42" s="38">
        <v>0</v>
      </c>
      <c r="T42" s="37">
        <f>SUMPRODUCT(LTA!J42:AN42,LTA!J$101:AN$101,LTA!J$105:AN$105)</f>
        <v>96.36</v>
      </c>
      <c r="U42" s="37">
        <f>SUMPRODUCT(LTA!J42:AN42,LTA!J$102:AN$102,LTA!J$105:AN$105)</f>
        <v>345.74610700000005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11.8</v>
      </c>
      <c r="AB42" s="75">
        <f>-STOA!P42</f>
        <v>0</v>
      </c>
      <c r="AC42">
        <f t="shared" si="0"/>
        <v>10.618245226704062</v>
      </c>
      <c r="AD42">
        <f t="shared" si="1"/>
        <v>1164.6686971615177</v>
      </c>
      <c r="AE42">
        <f>'IDT-1'!F42</f>
        <v>0</v>
      </c>
      <c r="AF42" s="24"/>
      <c r="AG42">
        <f t="shared" si="2"/>
        <v>1164.6686971615177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-44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7.8986249999999991</v>
      </c>
      <c r="E43">
        <f>GT_NG!T43</f>
        <v>-0.20768999999999999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57.717837635335094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652.73032389651553</v>
      </c>
      <c r="P43" s="36">
        <v>19.311738856371004</v>
      </c>
      <c r="Q43" s="36">
        <v>7.73</v>
      </c>
      <c r="R43" s="38">
        <v>20.2</v>
      </c>
      <c r="S43" s="38">
        <v>0</v>
      </c>
      <c r="T43" s="37">
        <f>SUMPRODUCT(LTA!J43:AN43,LTA!J$101:AN$101,LTA!J$105:AN$105)</f>
        <v>104.12</v>
      </c>
      <c r="U43" s="37">
        <f>SUMPRODUCT(LTA!J43:AN43,LTA!J$102:AN$102,LTA!J$105:AN$105)</f>
        <v>350.20840100000004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11.7</v>
      </c>
      <c r="AB43" s="75">
        <f>-STOA!P43</f>
        <v>0</v>
      </c>
      <c r="AC43">
        <f t="shared" si="0"/>
        <v>10.770899442653398</v>
      </c>
      <c r="AD43">
        <f t="shared" si="1"/>
        <v>1170.6383369455684</v>
      </c>
      <c r="AE43">
        <f>'IDT-1'!F43</f>
        <v>0</v>
      </c>
      <c r="AF43" s="24"/>
      <c r="AG43">
        <f t="shared" si="2"/>
        <v>1170.6383369455684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-50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7.8986249999999991</v>
      </c>
      <c r="E44">
        <f>GT_NG!T44</f>
        <v>-0.20768999999999999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57.717837635335094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650.38710134626672</v>
      </c>
      <c r="P44" s="36">
        <v>19.311738856371004</v>
      </c>
      <c r="Q44" s="36">
        <v>7.73</v>
      </c>
      <c r="R44" s="38">
        <v>20.2</v>
      </c>
      <c r="S44" s="38">
        <v>0</v>
      </c>
      <c r="T44" s="37">
        <f>SUMPRODUCT(LTA!J44:AN44,LTA!J$101:AN$101,LTA!J$105:AN$105)</f>
        <v>107.78</v>
      </c>
      <c r="U44" s="37">
        <f>SUMPRODUCT(LTA!J44:AN44,LTA!J$102:AN$102,LTA!J$105:AN$105)</f>
        <v>353.95945600000005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11.7</v>
      </c>
      <c r="AB44" s="75">
        <f>-STOA!P44</f>
        <v>0</v>
      </c>
      <c r="AC44">
        <f t="shared" si="0"/>
        <v>10.686401869357972</v>
      </c>
      <c r="AD44">
        <f t="shared" si="1"/>
        <v>1190.7906669686149</v>
      </c>
      <c r="AE44">
        <f>'IDT-1'!F44</f>
        <v>0</v>
      </c>
      <c r="AF44" s="24"/>
      <c r="AG44">
        <f t="shared" si="2"/>
        <v>1190.7906669686149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-35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7.8986249999999991</v>
      </c>
      <c r="E45">
        <f>GT_NG!T45</f>
        <v>-0.20768999999999999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57.717837635335094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650.38710134626672</v>
      </c>
      <c r="P45" s="36">
        <v>19.311738856371004</v>
      </c>
      <c r="Q45" s="36">
        <v>7.73</v>
      </c>
      <c r="R45" s="38">
        <v>20.200000000000003</v>
      </c>
      <c r="S45" s="38">
        <v>0</v>
      </c>
      <c r="T45" s="37">
        <f>SUMPRODUCT(LTA!J45:AN45,LTA!J$101:AN$101,LTA!J$105:AN$105)</f>
        <v>108.43</v>
      </c>
      <c r="U45" s="37">
        <f>SUMPRODUCT(LTA!J45:AN45,LTA!J$102:AN$102,LTA!J$105:AN$105)</f>
        <v>360.64441200000005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11.7</v>
      </c>
      <c r="AB45" s="75">
        <f>-STOA!P45</f>
        <v>0</v>
      </c>
      <c r="AC45">
        <f t="shared" si="0"/>
        <v>10.578592345260191</v>
      </c>
      <c r="AD45">
        <f t="shared" si="1"/>
        <v>1218.2334324927128</v>
      </c>
      <c r="AE45">
        <f>'IDT-1'!F45</f>
        <v>0</v>
      </c>
      <c r="AF45" s="24"/>
      <c r="AG45">
        <f t="shared" si="2"/>
        <v>1218.2334324927128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-15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7.8986249999999991</v>
      </c>
      <c r="E46">
        <f>GT_NG!T46</f>
        <v>-0.20768999999999999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57.717837635335094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646.4847845815483</v>
      </c>
      <c r="P46" s="36">
        <v>19.311738856371004</v>
      </c>
      <c r="Q46" s="36">
        <v>7.73</v>
      </c>
      <c r="R46" s="38">
        <v>20.200000000000003</v>
      </c>
      <c r="S46" s="38">
        <v>0</v>
      </c>
      <c r="T46" s="37">
        <f>SUMPRODUCT(LTA!J46:AN46,LTA!J$101:AN$101,LTA!J$105:AN$105)</f>
        <v>108.86</v>
      </c>
      <c r="U46" s="37">
        <f>SUMPRODUCT(LTA!J46:AN46,LTA!J$102:AN$102,LTA!J$105:AN$105)</f>
        <v>363.10376000000002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11.7</v>
      </c>
      <c r="AB46" s="75">
        <f>-STOA!P46</f>
        <v>0</v>
      </c>
      <c r="AC46">
        <f t="shared" si="0"/>
        <v>10.493842988112554</v>
      </c>
      <c r="AD46">
        <f t="shared" si="1"/>
        <v>1226.305213085142</v>
      </c>
      <c r="AE46">
        <f>'IDT-1'!F46</f>
        <v>0</v>
      </c>
      <c r="AF46" s="24"/>
      <c r="AG46">
        <f t="shared" si="2"/>
        <v>1226.305213085142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-6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7.8986249999999991</v>
      </c>
      <c r="E47">
        <f>GT_NG!T47</f>
        <v>-0.20768999999999999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57.717837635335094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669.79329859087875</v>
      </c>
      <c r="P47" s="36">
        <v>19.311738856371004</v>
      </c>
      <c r="Q47" s="36">
        <v>7.73</v>
      </c>
      <c r="R47" s="38">
        <v>20.2</v>
      </c>
      <c r="S47" s="38">
        <v>0</v>
      </c>
      <c r="T47" s="37">
        <f>SUMPRODUCT(LTA!J47:AN47,LTA!J$101:AN$101,LTA!J$105:AN$105)</f>
        <v>109.24</v>
      </c>
      <c r="U47" s="37">
        <f>SUMPRODUCT(LTA!J47:AN47,LTA!J$102:AN$102,LTA!J$105:AN$105)</f>
        <v>362.25032700000003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11.62</v>
      </c>
      <c r="AB47" s="75">
        <f>-STOA!P47</f>
        <v>0</v>
      </c>
      <c r="AC47">
        <f t="shared" si="0"/>
        <v>10.634158722241594</v>
      </c>
      <c r="AD47">
        <f t="shared" si="1"/>
        <v>1254.9199783603433</v>
      </c>
      <c r="AE47">
        <f>'IDT-1'!F47</f>
        <v>0</v>
      </c>
      <c r="AF47" s="24"/>
      <c r="AG47">
        <f t="shared" si="2"/>
        <v>1254.9199783603433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7.8986249999999991</v>
      </c>
      <c r="E48">
        <f>GT_NG!T48</f>
        <v>-0.20768999999999999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57.717837635335094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669.79329859087875</v>
      </c>
      <c r="P48" s="36">
        <v>19.311738856371004</v>
      </c>
      <c r="Q48" s="36">
        <v>7.73</v>
      </c>
      <c r="R48" s="38">
        <v>20.200000000000003</v>
      </c>
      <c r="S48" s="38">
        <v>0</v>
      </c>
      <c r="T48" s="37">
        <f>SUMPRODUCT(LTA!J48:AN48,LTA!J$101:AN$101,LTA!J$105:AN$105)</f>
        <v>109.24</v>
      </c>
      <c r="U48" s="37">
        <f>SUMPRODUCT(LTA!J48:AN48,LTA!J$102:AN$102,LTA!J$105:AN$105)</f>
        <v>363.55588900000004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11.62</v>
      </c>
      <c r="AB48" s="75">
        <f>-STOA!P48</f>
        <v>0</v>
      </c>
      <c r="AC48">
        <f t="shared" si="0"/>
        <v>10.701909443041595</v>
      </c>
      <c r="AD48">
        <f t="shared" si="1"/>
        <v>1262.9177896395433</v>
      </c>
      <c r="AE48">
        <f>'IDT-1'!F48</f>
        <v>0</v>
      </c>
      <c r="AF48" s="24"/>
      <c r="AG48">
        <f t="shared" si="2"/>
        <v>1262.9177896395433</v>
      </c>
      <c r="AI48" s="34">
        <f>PXIL!J48</f>
        <v>0</v>
      </c>
      <c r="AJ48" s="34">
        <f>PXIL!P48</f>
        <v>0</v>
      </c>
      <c r="AK48" s="34">
        <f>RTM_IEX!J48</f>
        <v>6.76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7.8986249999999991</v>
      </c>
      <c r="E49">
        <f>GT_NG!T49</f>
        <v>-0.20768999999999999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57.717837635335094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669.79189503380735</v>
      </c>
      <c r="P49" s="36">
        <v>19.311738856371004</v>
      </c>
      <c r="Q49" s="36">
        <v>7.73</v>
      </c>
      <c r="R49" s="38">
        <v>20.700000000000003</v>
      </c>
      <c r="S49" s="38">
        <v>0</v>
      </c>
      <c r="T49" s="37">
        <f>SUMPRODUCT(LTA!J49:AN49,LTA!J$101:AN$101,LTA!J$105:AN$105)</f>
        <v>109.24</v>
      </c>
      <c r="U49" s="37">
        <f>SUMPRODUCT(LTA!J49:AN49,LTA!J$102:AN$102,LTA!J$105:AN$105)</f>
        <v>365.17759600000005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11.62</v>
      </c>
      <c r="AB49" s="75">
        <f>-STOA!P49</f>
        <v>0</v>
      </c>
      <c r="AC49">
        <f t="shared" si="0"/>
        <v>10.719719991962195</v>
      </c>
      <c r="AD49">
        <f t="shared" si="1"/>
        <v>1265.0202825335514</v>
      </c>
      <c r="AE49">
        <f>'IDT-1'!F49</f>
        <v>0</v>
      </c>
      <c r="AF49" s="24"/>
      <c r="AG49">
        <f t="shared" si="2"/>
        <v>1265.0202825335514</v>
      </c>
      <c r="AI49" s="34">
        <f>PXIL!J49</f>
        <v>0</v>
      </c>
      <c r="AJ49" s="34">
        <f>PXIL!P49</f>
        <v>0</v>
      </c>
      <c r="AK49" s="34">
        <f>RTM_IEX!J49</f>
        <v>6.76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7.8986249999999991</v>
      </c>
      <c r="E50">
        <f>GT_NG!T50</f>
        <v>-0.20768999999999999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57.717837635335094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669.79189503380735</v>
      </c>
      <c r="P50" s="36">
        <v>19.311738856371004</v>
      </c>
      <c r="Q50" s="36">
        <v>7.73</v>
      </c>
      <c r="R50" s="38">
        <v>20.700000000000003</v>
      </c>
      <c r="S50" s="38">
        <v>0</v>
      </c>
      <c r="T50" s="37">
        <f>SUMPRODUCT(LTA!J50:AN50,LTA!J$101:AN$101,LTA!J$105:AN$105)</f>
        <v>109.24</v>
      </c>
      <c r="U50" s="37">
        <f>SUMPRODUCT(LTA!J50:AN50,LTA!J$102:AN$102,LTA!J$105:AN$105)</f>
        <v>367.15979400000003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11.62</v>
      </c>
      <c r="AB50" s="75">
        <f>-STOA!P50</f>
        <v>0</v>
      </c>
      <c r="AC50">
        <f t="shared" si="0"/>
        <v>10.744518455162195</v>
      </c>
      <c r="AD50">
        <f t="shared" si="1"/>
        <v>1267.9476820703512</v>
      </c>
      <c r="AE50">
        <f>'IDT-1'!F50</f>
        <v>0</v>
      </c>
      <c r="AF50" s="24"/>
      <c r="AG50">
        <f t="shared" si="2"/>
        <v>1267.9476820703512</v>
      </c>
      <c r="AI50" s="34">
        <f>PXIL!J50</f>
        <v>0</v>
      </c>
      <c r="AJ50" s="34">
        <f>PXIL!P50</f>
        <v>0</v>
      </c>
      <c r="AK50" s="34">
        <f>RTM_IEX!J50</f>
        <v>7.73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7.8986249999999991</v>
      </c>
      <c r="E51">
        <f>GT_NG!T51</f>
        <v>-0.20768999999999999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57.717837635335094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662.04618031315886</v>
      </c>
      <c r="P51" s="36">
        <v>19.311738856371004</v>
      </c>
      <c r="Q51" s="36">
        <v>9.6999999999999993</v>
      </c>
      <c r="R51" s="38">
        <v>20.7</v>
      </c>
      <c r="S51" s="38">
        <v>0</v>
      </c>
      <c r="T51" s="37">
        <f>SUMPRODUCT(LTA!J51:AN51,LTA!J$101:AN$101,LTA!J$105:AN$105)</f>
        <v>109.24</v>
      </c>
      <c r="U51" s="37">
        <f>SUMPRODUCT(LTA!J51:AN51,LTA!J$102:AN$102,LTA!J$105:AN$105)</f>
        <v>369.11584700000003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11.52</v>
      </c>
      <c r="AB51" s="75">
        <f>-STOA!P51</f>
        <v>0</v>
      </c>
      <c r="AC51">
        <f t="shared" si="0"/>
        <v>10.841373296708745</v>
      </c>
      <c r="AD51">
        <f t="shared" si="1"/>
        <v>1279.3811655081565</v>
      </c>
      <c r="AE51">
        <f>'IDT-1'!F51</f>
        <v>0</v>
      </c>
      <c r="AF51" s="24"/>
      <c r="AG51">
        <f t="shared" si="2"/>
        <v>1279.3811655081565</v>
      </c>
      <c r="AI51" s="34">
        <f>PXIL!J51</f>
        <v>0</v>
      </c>
      <c r="AJ51" s="34">
        <f>PXIL!P51</f>
        <v>0</v>
      </c>
      <c r="AK51" s="34">
        <f>RTM_IEX!J51</f>
        <v>23.18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7.8986249999999991</v>
      </c>
      <c r="E52">
        <f>GT_NG!T52</f>
        <v>-0.20768999999999999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57.717837635335094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662.04618031315886</v>
      </c>
      <c r="P52" s="36">
        <v>19.311738856371004</v>
      </c>
      <c r="Q52" s="36">
        <v>9.6999999999999993</v>
      </c>
      <c r="R52" s="38">
        <v>20.700000000000003</v>
      </c>
      <c r="S52" s="38">
        <v>0</v>
      </c>
      <c r="T52" s="37">
        <f>SUMPRODUCT(LTA!J52:AN52,LTA!J$101:AN$101,LTA!J$105:AN$105)</f>
        <v>109.24</v>
      </c>
      <c r="U52" s="37">
        <f>SUMPRODUCT(LTA!J52:AN52,LTA!J$102:AN$102,LTA!J$105:AN$105)</f>
        <v>370.65423600000008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11.52</v>
      </c>
      <c r="AB52" s="75">
        <f>-STOA!P52</f>
        <v>0</v>
      </c>
      <c r="AC52">
        <f t="shared" si="0"/>
        <v>10.92729176430875</v>
      </c>
      <c r="AD52">
        <f t="shared" si="1"/>
        <v>1289.5236360405561</v>
      </c>
      <c r="AE52">
        <f>'IDT-1'!F52</f>
        <v>0</v>
      </c>
      <c r="AF52" s="24"/>
      <c r="AG52">
        <f t="shared" si="2"/>
        <v>1289.5236360405561</v>
      </c>
      <c r="AI52" s="34">
        <f>PXIL!J52</f>
        <v>0</v>
      </c>
      <c r="AJ52" s="34">
        <f>PXIL!P52</f>
        <v>0</v>
      </c>
      <c r="AK52" s="34">
        <f>RTM_IEX!J52</f>
        <v>31.87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7.8986249999999991</v>
      </c>
      <c r="E53">
        <f>GT_NG!T53</f>
        <v>-0.20768999999999999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57.717837635335094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661.99683052519777</v>
      </c>
      <c r="P53" s="36">
        <v>19.311738856371004</v>
      </c>
      <c r="Q53" s="36">
        <v>9.6999999999999993</v>
      </c>
      <c r="R53" s="38">
        <v>20.700000000000003</v>
      </c>
      <c r="S53" s="38">
        <v>0</v>
      </c>
      <c r="T53" s="37">
        <f>SUMPRODUCT(LTA!J53:AN53,LTA!J$101:AN$101,LTA!J$105:AN$105)</f>
        <v>110.24</v>
      </c>
      <c r="U53" s="37">
        <f>SUMPRODUCT(LTA!J53:AN53,LTA!J$102:AN$102,LTA!J$105:AN$105)</f>
        <v>370.31734300000005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11.52</v>
      </c>
      <c r="AB53" s="75">
        <f>-STOA!P53</f>
        <v>0</v>
      </c>
      <c r="AC53">
        <f t="shared" si="0"/>
        <v>10.932447324889877</v>
      </c>
      <c r="AD53">
        <f t="shared" si="1"/>
        <v>1290.1322376920141</v>
      </c>
      <c r="AE53">
        <f>'IDT-1'!F53</f>
        <v>0</v>
      </c>
      <c r="AF53" s="24"/>
      <c r="AG53">
        <f t="shared" si="2"/>
        <v>1290.1322376920141</v>
      </c>
      <c r="AI53" s="34">
        <f>PXIL!J53</f>
        <v>0</v>
      </c>
      <c r="AJ53" s="34">
        <f>PXIL!P53</f>
        <v>0</v>
      </c>
      <c r="AK53" s="34">
        <f>RTM_IEX!J53</f>
        <v>31.87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7.8986249999999991</v>
      </c>
      <c r="E54">
        <f>GT_NG!T54</f>
        <v>-0.20768999999999999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57.717837635335094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663.79578495427381</v>
      </c>
      <c r="P54" s="36">
        <v>19.311738856371004</v>
      </c>
      <c r="Q54" s="36">
        <v>9.6999999999999993</v>
      </c>
      <c r="R54" s="38">
        <v>21.2</v>
      </c>
      <c r="S54" s="38">
        <v>0</v>
      </c>
      <c r="T54" s="37">
        <f>SUMPRODUCT(LTA!J54:AN54,LTA!J$101:AN$101,LTA!J$105:AN$105)</f>
        <v>110.24</v>
      </c>
      <c r="U54" s="37">
        <f>SUMPRODUCT(LTA!J54:AN54,LTA!J$102:AN$102,LTA!J$105:AN$105)</f>
        <v>369.07334600000002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11.52</v>
      </c>
      <c r="AB54" s="75">
        <f>-STOA!P54</f>
        <v>0</v>
      </c>
      <c r="AC54">
        <f t="shared" si="0"/>
        <v>10.827740967294114</v>
      </c>
      <c r="AD54">
        <f t="shared" si="1"/>
        <v>1277.7719014786858</v>
      </c>
      <c r="AE54">
        <f>'IDT-1'!F54</f>
        <v>0</v>
      </c>
      <c r="AF54" s="24"/>
      <c r="AG54">
        <f t="shared" si="2"/>
        <v>1277.7719014786858</v>
      </c>
      <c r="AI54" s="34">
        <f>PXIL!J54</f>
        <v>0</v>
      </c>
      <c r="AJ54" s="34">
        <f>PXIL!P54</f>
        <v>0</v>
      </c>
      <c r="AK54" s="34">
        <f>RTM_IEX!J54</f>
        <v>18.350000000000001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7.8986249999999991</v>
      </c>
      <c r="E55">
        <f>GT_NG!T55</f>
        <v>-0.20768999999999999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57.717837635335094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632.82929505236064</v>
      </c>
      <c r="P55" s="36">
        <v>19.311738856371004</v>
      </c>
      <c r="Q55" s="36">
        <v>9.6999999999999993</v>
      </c>
      <c r="R55" s="38">
        <v>21.2</v>
      </c>
      <c r="S55" s="38">
        <v>0</v>
      </c>
      <c r="T55" s="37">
        <f>SUMPRODUCT(LTA!J55:AN55,LTA!J$101:AN$101,LTA!J$105:AN$105)</f>
        <v>110.24</v>
      </c>
      <c r="U55" s="37">
        <f>SUMPRODUCT(LTA!J55:AN55,LTA!J$102:AN$102,LTA!J$105:AN$105)</f>
        <v>366.56446600000004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11.43</v>
      </c>
      <c r="AB55" s="75">
        <f>-STOA!P55</f>
        <v>0</v>
      </c>
      <c r="AC55">
        <f t="shared" si="0"/>
        <v>10.450949964192267</v>
      </c>
      <c r="AD55">
        <f t="shared" si="1"/>
        <v>1219.2333225798748</v>
      </c>
      <c r="AE55">
        <f>'IDT-1'!F55</f>
        <v>0</v>
      </c>
      <c r="AF55" s="24"/>
      <c r="AG55">
        <f t="shared" si="2"/>
        <v>1219.2333225798748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-7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7.8986249999999991</v>
      </c>
      <c r="E56">
        <f>GT_NG!T56</f>
        <v>-0.20768999999999999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57.717837635335094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632.94543922370201</v>
      </c>
      <c r="P56" s="36">
        <v>19.311738856371004</v>
      </c>
      <c r="Q56" s="36">
        <v>9.6999999999999993</v>
      </c>
      <c r="R56" s="38">
        <v>21.2</v>
      </c>
      <c r="S56" s="38">
        <v>0</v>
      </c>
      <c r="T56" s="37">
        <f>SUMPRODUCT(LTA!J56:AN56,LTA!J$101:AN$101,LTA!J$105:AN$105)</f>
        <v>110.24</v>
      </c>
      <c r="U56" s="37">
        <f>SUMPRODUCT(LTA!J56:AN56,LTA!J$102:AN$102,LTA!J$105:AN$105)</f>
        <v>364.86691700000006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11.43</v>
      </c>
      <c r="AB56" s="75">
        <f>-STOA!P56</f>
        <v>0</v>
      </c>
      <c r="AC56">
        <f t="shared" si="0"/>
        <v>10.57320468722976</v>
      </c>
      <c r="AD56">
        <f t="shared" si="1"/>
        <v>1201.5296630281787</v>
      </c>
      <c r="AE56">
        <f>'IDT-1'!F56</f>
        <v>0</v>
      </c>
      <c r="AF56" s="24"/>
      <c r="AG56">
        <f t="shared" si="2"/>
        <v>1201.5296630281787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-23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7.8986249999999991</v>
      </c>
      <c r="E57">
        <f>GT_NG!T57</f>
        <v>-0.20768999999999999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57.717837635335094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631.19455095129854</v>
      </c>
      <c r="P57" s="36">
        <v>19.518242549743405</v>
      </c>
      <c r="Q57" s="36">
        <v>9.6999999999999993</v>
      </c>
      <c r="R57" s="38">
        <v>21.700000000000003</v>
      </c>
      <c r="S57" s="38">
        <v>0</v>
      </c>
      <c r="T57" s="37">
        <f>SUMPRODUCT(LTA!J57:AN57,LTA!J$101:AN$101,LTA!J$105:AN$105)</f>
        <v>110.24</v>
      </c>
      <c r="U57" s="37">
        <f>SUMPRODUCT(LTA!J57:AN57,LTA!J$102:AN$102,LTA!J$105:AN$105)</f>
        <v>365.03354900000005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11.43</v>
      </c>
      <c r="AB57" s="75">
        <f>-STOA!P57</f>
        <v>0</v>
      </c>
      <c r="AC57">
        <f t="shared" si="0"/>
        <v>10.468350937893451</v>
      </c>
      <c r="AD57">
        <f t="shared" si="1"/>
        <v>1235.3467641984837</v>
      </c>
      <c r="AE57">
        <f>'IDT-1'!F57</f>
        <v>0</v>
      </c>
      <c r="AF57" s="24"/>
      <c r="AG57">
        <f t="shared" si="2"/>
        <v>1235.3467641984837</v>
      </c>
      <c r="AI57" s="34">
        <f>PXIL!J57</f>
        <v>0</v>
      </c>
      <c r="AJ57" s="34">
        <f>PXIL!P57</f>
        <v>0</v>
      </c>
      <c r="AK57" s="34">
        <f>RTM_IEX!J57</f>
        <v>11.59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7.8986249999999991</v>
      </c>
      <c r="E58">
        <f>GT_NG!T58</f>
        <v>-0.20768999999999999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57.717837635335094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655.76201322119994</v>
      </c>
      <c r="P58" s="36">
        <v>19.518242549743405</v>
      </c>
      <c r="Q58" s="36">
        <v>9.6999999999999993</v>
      </c>
      <c r="R58" s="38">
        <v>21.7</v>
      </c>
      <c r="S58" s="38">
        <v>0</v>
      </c>
      <c r="T58" s="37">
        <f>SUMPRODUCT(LTA!J58:AN58,LTA!J$101:AN$101,LTA!J$105:AN$105)</f>
        <v>110.01</v>
      </c>
      <c r="U58" s="37">
        <f>SUMPRODUCT(LTA!J58:AN58,LTA!J$102:AN$102,LTA!J$105:AN$105)</f>
        <v>361.46097500000002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11.43</v>
      </c>
      <c r="AB58" s="75">
        <f>-STOA!P58</f>
        <v>0</v>
      </c>
      <c r="AC58">
        <f t="shared" si="0"/>
        <v>10.813127999360622</v>
      </c>
      <c r="AD58">
        <f t="shared" si="1"/>
        <v>1276.0468754069179</v>
      </c>
      <c r="AE58">
        <f>'IDT-1'!F58</f>
        <v>0</v>
      </c>
      <c r="AF58" s="24"/>
      <c r="AG58">
        <f t="shared" si="2"/>
        <v>1276.0468754069179</v>
      </c>
      <c r="AI58" s="34">
        <f>PXIL!J58</f>
        <v>0</v>
      </c>
      <c r="AJ58" s="34">
        <f>PXIL!P58</f>
        <v>0</v>
      </c>
      <c r="AK58" s="34">
        <f>RTM_IEX!J58</f>
        <v>31.87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7.8986249999999991</v>
      </c>
      <c r="E59">
        <f>GT_NG!T59</f>
        <v>-0.20768999999999999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57.717837635335094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655.61289281469863</v>
      </c>
      <c r="P59" s="36">
        <v>19.518242549743405</v>
      </c>
      <c r="Q59" s="36">
        <v>7.7277136941733211</v>
      </c>
      <c r="R59" s="38">
        <v>21.7</v>
      </c>
      <c r="S59" s="38">
        <v>0</v>
      </c>
      <c r="T59" s="37">
        <f>SUMPRODUCT(LTA!J59:AN59,LTA!J$101:AN$101,LTA!J$105:AN$105)</f>
        <v>109.75</v>
      </c>
      <c r="U59" s="37">
        <f>SUMPRODUCT(LTA!J59:AN59,LTA!J$102:AN$102,LTA!J$105:AN$105)</f>
        <v>400.70482599999991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11.43</v>
      </c>
      <c r="AB59" s="75">
        <f>-STOA!P59</f>
        <v>0</v>
      </c>
      <c r="AC59">
        <f t="shared" si="0"/>
        <v>11.106476531377066</v>
      </c>
      <c r="AD59">
        <f t="shared" si="1"/>
        <v>1310.6759711625734</v>
      </c>
      <c r="AE59">
        <f>'IDT-1'!F59</f>
        <v>0</v>
      </c>
      <c r="AF59" s="24"/>
      <c r="AG59">
        <f t="shared" si="2"/>
        <v>1310.6759711625734</v>
      </c>
      <c r="AI59" s="34">
        <f>PXIL!J59</f>
        <v>0</v>
      </c>
      <c r="AJ59" s="34">
        <f>PXIL!P59</f>
        <v>0</v>
      </c>
      <c r="AK59" s="34">
        <f>RTM_IEX!J59</f>
        <v>29.93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7.8986249999999991</v>
      </c>
      <c r="E60">
        <f>GT_NG!T60</f>
        <v>-0.20768999999999999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57.717837635335094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655.61289281469863</v>
      </c>
      <c r="P60" s="36">
        <v>19.311738856371004</v>
      </c>
      <c r="Q60" s="36">
        <v>7.7277136941733211</v>
      </c>
      <c r="R60" s="38">
        <v>21.7</v>
      </c>
      <c r="S60" s="38">
        <v>0</v>
      </c>
      <c r="T60" s="37">
        <f>SUMPRODUCT(LTA!J60:AN60,LTA!J$101:AN$101,LTA!J$105:AN$105)</f>
        <v>108.23</v>
      </c>
      <c r="U60" s="37">
        <f>SUMPRODUCT(LTA!J60:AN60,LTA!J$102:AN$102,LTA!J$105:AN$105)</f>
        <v>396.64510199999995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11.43</v>
      </c>
      <c r="AB60" s="75">
        <f>-STOA!P60</f>
        <v>0</v>
      </c>
      <c r="AC60">
        <f t="shared" si="0"/>
        <v>11.301304218752739</v>
      </c>
      <c r="AD60">
        <f t="shared" si="1"/>
        <v>1333.6749157818256</v>
      </c>
      <c r="AE60">
        <f>'IDT-1'!F60</f>
        <v>0</v>
      </c>
      <c r="AF60" s="24"/>
      <c r="AG60">
        <f t="shared" si="2"/>
        <v>1333.6749157818256</v>
      </c>
      <c r="AI60" s="34">
        <f>PXIL!J60</f>
        <v>0</v>
      </c>
      <c r="AJ60" s="34">
        <f>PXIL!P60</f>
        <v>0</v>
      </c>
      <c r="AK60" s="34">
        <f>RTM_IEX!J60</f>
        <v>58.91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7.8986249999999991</v>
      </c>
      <c r="E61">
        <f>GT_NG!T61</f>
        <v>-0.20768999999999999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57.717837635335094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659.77473694779371</v>
      </c>
      <c r="P61" s="36">
        <v>19.311738856371004</v>
      </c>
      <c r="Q61" s="36">
        <v>7.7277136941733211</v>
      </c>
      <c r="R61" s="38">
        <v>21.7</v>
      </c>
      <c r="S61" s="38">
        <v>0</v>
      </c>
      <c r="T61" s="37">
        <f>SUMPRODUCT(LTA!J61:AN61,LTA!J$101:AN$101,LTA!J$105:AN$105)</f>
        <v>104.35</v>
      </c>
      <c r="U61" s="37">
        <f>SUMPRODUCT(LTA!J61:AN61,LTA!J$102:AN$102,LTA!J$105:AN$105)</f>
        <v>430.37747999999999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11.43</v>
      </c>
      <c r="AB61" s="75">
        <f>-STOA!P61</f>
        <v>0</v>
      </c>
      <c r="AC61">
        <f t="shared" si="0"/>
        <v>11.554515684670738</v>
      </c>
      <c r="AD61">
        <f t="shared" si="1"/>
        <v>1363.5659264490023</v>
      </c>
      <c r="AE61">
        <f>'IDT-1'!F61</f>
        <v>0</v>
      </c>
      <c r="AF61" s="24"/>
      <c r="AG61">
        <f t="shared" si="2"/>
        <v>1363.5659264490023</v>
      </c>
      <c r="AI61" s="34">
        <f>PXIL!J61</f>
        <v>0</v>
      </c>
      <c r="AJ61" s="34">
        <f>PXIL!P61</f>
        <v>0</v>
      </c>
      <c r="AK61" s="34">
        <f>RTM_IEX!J61</f>
        <v>55.04</v>
      </c>
      <c r="AL61" s="34">
        <f>RTM_IEX!P61</f>
        <v>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7.8986249999999991</v>
      </c>
      <c r="E62">
        <f>GT_NG!T62</f>
        <v>-0.20768999999999999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57.717837635335094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659.77473694779371</v>
      </c>
      <c r="P62" s="36">
        <v>19.311738856371004</v>
      </c>
      <c r="Q62" s="36">
        <v>7.7277136941733211</v>
      </c>
      <c r="R62" s="38">
        <v>21.7</v>
      </c>
      <c r="S62" s="38">
        <v>0</v>
      </c>
      <c r="T62" s="37">
        <f>SUMPRODUCT(LTA!J62:AN62,LTA!J$101:AN$101,LTA!J$105:AN$105)</f>
        <v>100.58</v>
      </c>
      <c r="U62" s="37">
        <f>SUMPRODUCT(LTA!J62:AN62,LTA!J$102:AN$102,LTA!J$105:AN$105)</f>
        <v>424.98296499999998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11.43</v>
      </c>
      <c r="AB62" s="75">
        <f>-STOA!P62</f>
        <v>0</v>
      </c>
      <c r="AC62">
        <f t="shared" si="0"/>
        <v>11.566741758670736</v>
      </c>
      <c r="AD62">
        <f t="shared" si="1"/>
        <v>1365.0091853750025</v>
      </c>
      <c r="AE62">
        <f>'IDT-1'!F62</f>
        <v>0</v>
      </c>
      <c r="AF62" s="24"/>
      <c r="AG62">
        <f t="shared" si="2"/>
        <v>1365.0091853750025</v>
      </c>
      <c r="AI62" s="34">
        <f>PXIL!J62</f>
        <v>0</v>
      </c>
      <c r="AJ62" s="34">
        <f>PXIL!P62</f>
        <v>0</v>
      </c>
      <c r="AK62" s="34">
        <f>RTM_IEX!J62</f>
        <v>65.66</v>
      </c>
      <c r="AL62" s="34">
        <f>RTM_IEX!P62</f>
        <v>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7.8986249999999991</v>
      </c>
      <c r="E63">
        <f>GT_NG!T63</f>
        <v>-0.20768999999999999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57.717837635335094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665.73181582921723</v>
      </c>
      <c r="P63" s="36">
        <v>19.311738856371004</v>
      </c>
      <c r="Q63" s="36">
        <v>7.7277136941733211</v>
      </c>
      <c r="R63" s="38">
        <v>21.7</v>
      </c>
      <c r="S63" s="38">
        <v>0</v>
      </c>
      <c r="T63" s="37">
        <f>SUMPRODUCT(LTA!J63:AN63,LTA!J$101:AN$101,LTA!J$105:AN$105)</f>
        <v>92.07</v>
      </c>
      <c r="U63" s="37">
        <f>SUMPRODUCT(LTA!J63:AN63,LTA!J$102:AN$102,LTA!J$105:AN$105)</f>
        <v>460.23515500000002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11.52</v>
      </c>
      <c r="AB63" s="75">
        <f>-STOA!P63</f>
        <v>0</v>
      </c>
      <c r="AC63">
        <f t="shared" si="0"/>
        <v>11.355559617274695</v>
      </c>
      <c r="AD63">
        <f t="shared" si="1"/>
        <v>1340.0796363978222</v>
      </c>
      <c r="AE63">
        <f>'IDT-1'!F63</f>
        <v>0</v>
      </c>
      <c r="AF63" s="24"/>
      <c r="AG63">
        <f t="shared" si="2"/>
        <v>1340.0796363978222</v>
      </c>
      <c r="AI63" s="34">
        <f>PXIL!J63</f>
        <v>0</v>
      </c>
      <c r="AJ63" s="34">
        <f>PXIL!P63</f>
        <v>0</v>
      </c>
      <c r="AK63" s="34">
        <f>RTM_IEX!J63</f>
        <v>7.73</v>
      </c>
      <c r="AL63" s="34">
        <f>RTM_IEX!P63</f>
        <v>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7.8986249999999991</v>
      </c>
      <c r="E64">
        <f>GT_NG!T64</f>
        <v>-0.20768999999999999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57.717837635335094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669.89365064314131</v>
      </c>
      <c r="P64" s="36">
        <v>19.311738856371004</v>
      </c>
      <c r="Q64" s="36">
        <v>7.7277136941733211</v>
      </c>
      <c r="R64" s="38">
        <v>22.700000000000003</v>
      </c>
      <c r="S64" s="38">
        <v>0</v>
      </c>
      <c r="T64" s="37">
        <f>SUMPRODUCT(LTA!J64:AN64,LTA!J$101:AN$101,LTA!J$105:AN$105)</f>
        <v>80.81</v>
      </c>
      <c r="U64" s="37">
        <f>SUMPRODUCT(LTA!J64:AN64,LTA!J$102:AN$102,LTA!J$105:AN$105)</f>
        <v>452.99921300000005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11.52</v>
      </c>
      <c r="AB64" s="75">
        <f>-STOA!P64</f>
        <v>0</v>
      </c>
      <c r="AC64">
        <f t="shared" si="0"/>
        <v>11.397609116911656</v>
      </c>
      <c r="AD64">
        <f t="shared" si="1"/>
        <v>1345.0434797121093</v>
      </c>
      <c r="AE64">
        <f>'IDT-1'!F64</f>
        <v>0</v>
      </c>
      <c r="AF64" s="24"/>
      <c r="AG64">
        <f t="shared" si="2"/>
        <v>1345.0434797121093</v>
      </c>
      <c r="AI64" s="34">
        <f>PXIL!J64</f>
        <v>0</v>
      </c>
      <c r="AJ64" s="34">
        <f>PXIL!P64</f>
        <v>0</v>
      </c>
      <c r="AK64" s="34">
        <f>RTM_IEX!J64</f>
        <v>26.07</v>
      </c>
      <c r="AL64" s="34">
        <f>RTM_IEX!P64</f>
        <v>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7.8986249999999991</v>
      </c>
      <c r="E65">
        <f>GT_NG!T65</f>
        <v>-0.20768999999999999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57.717837635335094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669.89365064314131</v>
      </c>
      <c r="P65" s="36">
        <v>19.311738856371004</v>
      </c>
      <c r="Q65" s="36">
        <v>7.7277136941733211</v>
      </c>
      <c r="R65" s="38">
        <v>23.200000000000003</v>
      </c>
      <c r="S65" s="38">
        <v>0</v>
      </c>
      <c r="T65" s="37">
        <f>SUMPRODUCT(LTA!J65:AN65,LTA!J$101:AN$101,LTA!J$105:AN$105)</f>
        <v>74.210000000000008</v>
      </c>
      <c r="U65" s="37">
        <f>SUMPRODUCT(LTA!J65:AN65,LTA!J$102:AN$102,LTA!J$105:AN$105)</f>
        <v>445.63434500000005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11.52</v>
      </c>
      <c r="AB65" s="75">
        <f>-STOA!P65</f>
        <v>0</v>
      </c>
      <c r="AC65">
        <f t="shared" si="0"/>
        <v>11.390008225711655</v>
      </c>
      <c r="AD65">
        <f t="shared" si="1"/>
        <v>1344.1462126033093</v>
      </c>
      <c r="AE65">
        <f>'IDT-1'!F65</f>
        <v>0</v>
      </c>
      <c r="AF65" s="24"/>
      <c r="AG65">
        <f t="shared" si="2"/>
        <v>1344.1462126033093</v>
      </c>
      <c r="AI65" s="34">
        <f>PXIL!J65</f>
        <v>0</v>
      </c>
      <c r="AJ65" s="34">
        <f>PXIL!P65</f>
        <v>0</v>
      </c>
      <c r="AK65" s="34">
        <f>RTM_IEX!J65</f>
        <v>38.630000000000003</v>
      </c>
      <c r="AL65" s="34">
        <f>RTM_IEX!P65</f>
        <v>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7.8986249999999991</v>
      </c>
      <c r="E66">
        <f>GT_NG!T66</f>
        <v>-0.20768999999999999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57.717837635335094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668.09330178852997</v>
      </c>
      <c r="P66" s="36">
        <v>19.310000000000002</v>
      </c>
      <c r="Q66" s="36">
        <v>7.7277136941733211</v>
      </c>
      <c r="R66" s="38">
        <v>23.2</v>
      </c>
      <c r="S66" s="38">
        <v>0</v>
      </c>
      <c r="T66" s="37">
        <f>SUMPRODUCT(LTA!J66:AN66,LTA!J$101:AN$101,LTA!J$105:AN$105)</f>
        <v>67.03</v>
      </c>
      <c r="U66" s="37">
        <f>SUMPRODUCT(LTA!J66:AN66,LTA!J$102:AN$102,LTA!J$105:AN$105)</f>
        <v>453.34435999999999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11.52</v>
      </c>
      <c r="AB66" s="75">
        <f>-STOA!P66</f>
        <v>0</v>
      </c>
      <c r="AC66">
        <f t="shared" si="0"/>
        <v>11.338666814939405</v>
      </c>
      <c r="AD66">
        <f t="shared" si="1"/>
        <v>1338.085481303099</v>
      </c>
      <c r="AE66">
        <f>'IDT-1'!F66</f>
        <v>0</v>
      </c>
      <c r="AF66" s="24"/>
      <c r="AG66">
        <f t="shared" si="2"/>
        <v>1338.085481303099</v>
      </c>
      <c r="AI66" s="34">
        <f>PXIL!J66</f>
        <v>0</v>
      </c>
      <c r="AJ66" s="34">
        <f>PXIL!P66</f>
        <v>0</v>
      </c>
      <c r="AK66" s="34">
        <f>RTM_IEX!J66</f>
        <v>33.79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7.9828770000000011</v>
      </c>
      <c r="E67">
        <f>GT_NG!T67</f>
        <v>-0.20768999999999999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57.717837635335094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677.35529808891545</v>
      </c>
      <c r="P67" s="36">
        <v>19.310000000000002</v>
      </c>
      <c r="Q67" s="36">
        <v>7.7277136941733211</v>
      </c>
      <c r="R67" s="38">
        <v>23.2</v>
      </c>
      <c r="S67" s="38">
        <v>0</v>
      </c>
      <c r="T67" s="37">
        <f>SUMPRODUCT(LTA!J67:AN67,LTA!J$101:AN$101,LTA!J$105:AN$105)</f>
        <v>60.85</v>
      </c>
      <c r="U67" s="37">
        <f>SUMPRODUCT(LTA!J67:AN67,LTA!J$102:AN$102,LTA!J$105:AN$105)</f>
        <v>445.92874399999999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11.62</v>
      </c>
      <c r="AB67" s="75">
        <f>-STOA!P67</f>
        <v>0</v>
      </c>
      <c r="AC67">
        <f t="shared" si="0"/>
        <v>11.441740126262642</v>
      </c>
      <c r="AD67">
        <f t="shared" si="1"/>
        <v>1350.2530402921614</v>
      </c>
      <c r="AE67">
        <f>'IDT-1'!F67</f>
        <v>0</v>
      </c>
      <c r="AF67" s="24"/>
      <c r="AG67">
        <f t="shared" si="2"/>
        <v>1350.2530402921614</v>
      </c>
      <c r="AI67" s="34">
        <f>PXIL!J67</f>
        <v>0</v>
      </c>
      <c r="AJ67" s="34">
        <f>PXIL!P67</f>
        <v>0</v>
      </c>
      <c r="AK67" s="34">
        <f>RTM_IEX!J67</f>
        <v>50.21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7.9828770000000011</v>
      </c>
      <c r="E68">
        <f>GT_NG!T68</f>
        <v>-0.20768999999999999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57.717837635335094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684.3696600909318</v>
      </c>
      <c r="P68" s="36">
        <v>19.310000000000002</v>
      </c>
      <c r="Q68" s="36">
        <v>7.7277136941733211</v>
      </c>
      <c r="R68" s="38">
        <v>23.2</v>
      </c>
      <c r="S68" s="38">
        <v>0</v>
      </c>
      <c r="T68" s="37">
        <f>SUMPRODUCT(LTA!J68:AN68,LTA!J$101:AN$101,LTA!J$105:AN$105)</f>
        <v>52.51</v>
      </c>
      <c r="U68" s="37">
        <f>SUMPRODUCT(LTA!J68:AN68,LTA!J$102:AN$102,LTA!J$105:AN$105)</f>
        <v>438.30055799999997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11.62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11.431460004679579</v>
      </c>
      <c r="AD68">
        <f t="shared" ref="AD68:AD98" si="4">SUM(B68:AB68,AI68:AV68)-AC68</f>
        <v>1349.0394964157606</v>
      </c>
      <c r="AE68">
        <f>'IDT-1'!F68</f>
        <v>0</v>
      </c>
      <c r="AF68" s="24"/>
      <c r="AG68">
        <f t="shared" ref="AG68:AG98" si="5">SUM(AD68:AF68)</f>
        <v>1349.0394964157606</v>
      </c>
      <c r="AI68" s="34">
        <f>PXIL!J68</f>
        <v>0</v>
      </c>
      <c r="AJ68" s="34">
        <f>PXIL!P68</f>
        <v>0</v>
      </c>
      <c r="AK68" s="34">
        <f>RTM_IEX!J68</f>
        <v>57.94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7.9828770000000011</v>
      </c>
      <c r="E69">
        <f>GT_NG!T69</f>
        <v>-0.20768999999999999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57.717837635335094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687.14935995723363</v>
      </c>
      <c r="P69" s="36">
        <v>63.316736755308185</v>
      </c>
      <c r="Q69" s="36">
        <v>7.7277136941733211</v>
      </c>
      <c r="R69" s="38">
        <v>23.2</v>
      </c>
      <c r="S69" s="38">
        <v>0</v>
      </c>
      <c r="T69" s="37">
        <f>SUMPRODUCT(LTA!J69:AN69,LTA!J$101:AN$101,LTA!J$105:AN$105)</f>
        <v>46.16</v>
      </c>
      <c r="U69" s="37">
        <f>SUMPRODUCT(LTA!J69:AN69,LTA!J$102:AN$102,LTA!J$105:AN$105)</f>
        <v>431.31692900000002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11.62</v>
      </c>
      <c r="AB69" s="75">
        <f>-STOA!P69</f>
        <v>0</v>
      </c>
      <c r="AC69">
        <f t="shared" si="3"/>
        <v>11.268123377325546</v>
      </c>
      <c r="AD69">
        <f t="shared" si="4"/>
        <v>1319.7156406647246</v>
      </c>
      <c r="AE69">
        <f>'IDT-1'!F69</f>
        <v>0</v>
      </c>
      <c r="AF69" s="24"/>
      <c r="AG69">
        <f t="shared" si="5"/>
        <v>1319.7156406647246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7.9828770000000011</v>
      </c>
      <c r="E70">
        <f>GT_NG!T70</f>
        <v>-0.20768999999999999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57.717837635335094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688.13678825094451</v>
      </c>
      <c r="P70" s="36">
        <v>69.567129002971271</v>
      </c>
      <c r="Q70" s="36">
        <v>7.7277136941733211</v>
      </c>
      <c r="R70" s="38">
        <v>23.2</v>
      </c>
      <c r="S70" s="38">
        <v>0</v>
      </c>
      <c r="T70" s="37">
        <f>SUMPRODUCT(LTA!J70:AN70,LTA!J$101:AN$101,LTA!J$105:AN$105)</f>
        <v>38.94</v>
      </c>
      <c r="U70" s="37">
        <f>SUMPRODUCT(LTA!J70:AN70,LTA!J$102:AN$102,LTA!J$105:AN$105)</f>
        <v>433.34119800000002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11.62</v>
      </c>
      <c r="AB70" s="75">
        <f>-STOA!P70</f>
        <v>0</v>
      </c>
      <c r="AC70">
        <f t="shared" si="3"/>
        <v>11.369988506721979</v>
      </c>
      <c r="AD70">
        <f t="shared" si="4"/>
        <v>1311.6558650767022</v>
      </c>
      <c r="AE70">
        <f>'IDT-1'!F70</f>
        <v>0</v>
      </c>
      <c r="AF70" s="24"/>
      <c r="AG70">
        <f t="shared" si="5"/>
        <v>1311.6558650767022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-15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7.9828770000000011</v>
      </c>
      <c r="E71">
        <f>GT_NG!T71</f>
        <v>-0.20768999999999999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57.717837635335094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693.19218435902485</v>
      </c>
      <c r="P71" s="36">
        <v>75.277128909229589</v>
      </c>
      <c r="Q71" s="36">
        <v>7.73</v>
      </c>
      <c r="R71" s="38">
        <v>23.2</v>
      </c>
      <c r="S71" s="38">
        <v>0</v>
      </c>
      <c r="T71" s="37">
        <f>SUMPRODUCT(LTA!J71:AN71,LTA!J$101:AN$101,LTA!J$105:AN$105)</f>
        <v>34.71</v>
      </c>
      <c r="U71" s="37">
        <f>SUMPRODUCT(LTA!J71:AN71,LTA!J$102:AN$102,LTA!J$105:AN$105)</f>
        <v>404.07595800000007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11.8</v>
      </c>
      <c r="AB71" s="75">
        <f>-STOA!P71</f>
        <v>0</v>
      </c>
      <c r="AC71">
        <f t="shared" si="3"/>
        <v>11.307656388084707</v>
      </c>
      <c r="AD71">
        <f t="shared" si="4"/>
        <v>1274.1706395155049</v>
      </c>
      <c r="AE71">
        <f>'IDT-1'!F71</f>
        <v>0</v>
      </c>
      <c r="AF71" s="24"/>
      <c r="AG71">
        <f t="shared" si="5"/>
        <v>1274.1706395155049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-30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7.9828770000000011</v>
      </c>
      <c r="E72">
        <f>GT_NG!T72</f>
        <v>-0.20768999999999999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57.717837635335094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696.04395787735496</v>
      </c>
      <c r="P72" s="36">
        <v>75.277128909229589</v>
      </c>
      <c r="Q72" s="36">
        <v>7.73</v>
      </c>
      <c r="R72" s="38">
        <v>19.460000000000004</v>
      </c>
      <c r="S72" s="38">
        <v>0</v>
      </c>
      <c r="T72" s="37">
        <f>SUMPRODUCT(LTA!J72:AN72,LTA!J$101:AN$101,LTA!J$105:AN$105)</f>
        <v>27.59</v>
      </c>
      <c r="U72" s="37">
        <f>SUMPRODUCT(LTA!J72:AN72,LTA!J$102:AN$102,LTA!J$105:AN$105)</f>
        <v>397.87941000000006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11.8</v>
      </c>
      <c r="AB72" s="75">
        <f>-STOA!P72</f>
        <v>0</v>
      </c>
      <c r="AC72">
        <f t="shared" si="3"/>
        <v>11.188336282438682</v>
      </c>
      <c r="AD72">
        <f t="shared" si="4"/>
        <v>1260.0851851394812</v>
      </c>
      <c r="AE72">
        <f>'IDT-1'!F72</f>
        <v>0</v>
      </c>
      <c r="AF72" s="24"/>
      <c r="AG72">
        <f t="shared" si="5"/>
        <v>1260.0851851394812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-30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7.9828770000000011</v>
      </c>
      <c r="E73">
        <f>GT_NG!T73</f>
        <v>-0.20768999999999999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57.717837635335094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698.75191429779056</v>
      </c>
      <c r="P73" s="36">
        <v>75.277128909229589</v>
      </c>
      <c r="Q73" s="36">
        <v>7.73</v>
      </c>
      <c r="R73" s="38">
        <v>11.43</v>
      </c>
      <c r="S73" s="38">
        <v>0</v>
      </c>
      <c r="T73" s="37">
        <f>SUMPRODUCT(LTA!J73:AN73,LTA!J$101:AN$101,LTA!J$105:AN$105)</f>
        <v>19.46</v>
      </c>
      <c r="U73" s="37">
        <f>SUMPRODUCT(LTA!J73:AN73,LTA!J$102:AN$102,LTA!J$105:AN$105)</f>
        <v>392.33564300000006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11.8</v>
      </c>
      <c r="AB73" s="75">
        <f>-STOA!P73</f>
        <v>0</v>
      </c>
      <c r="AC73">
        <f t="shared" si="3"/>
        <v>11.028771473570337</v>
      </c>
      <c r="AD73">
        <f t="shared" si="4"/>
        <v>1241.2489393687849</v>
      </c>
      <c r="AE73">
        <f>'IDT-1'!F73</f>
        <v>0</v>
      </c>
      <c r="AF73" s="24"/>
      <c r="AG73">
        <f t="shared" si="5"/>
        <v>1241.2489393687849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7.9828770000000011</v>
      </c>
      <c r="E74">
        <f>GT_NG!T74</f>
        <v>-0.20768999999999999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57.717837635335094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716.20337193410285</v>
      </c>
      <c r="P74" s="36">
        <v>75.277128909229589</v>
      </c>
      <c r="Q74" s="36">
        <v>7.73</v>
      </c>
      <c r="R74" s="38">
        <v>5.49</v>
      </c>
      <c r="S74" s="38">
        <v>0</v>
      </c>
      <c r="T74" s="37">
        <f>SUMPRODUCT(LTA!J74:AN74,LTA!J$101:AN$101,LTA!J$105:AN$105)</f>
        <v>14.39</v>
      </c>
      <c r="U74" s="37">
        <f>SUMPRODUCT(LTA!J74:AN74,LTA!J$102:AN$102,LTA!J$105:AN$105)</f>
        <v>388.04872300000011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11.8</v>
      </c>
      <c r="AB74" s="75">
        <f>-STOA!P74</f>
        <v>0</v>
      </c>
      <c r="AC74">
        <f t="shared" si="3"/>
        <v>11.173936955588697</v>
      </c>
      <c r="AD74">
        <f t="shared" si="4"/>
        <v>1228.2583115230791</v>
      </c>
      <c r="AE74">
        <f>'IDT-1'!F74</f>
        <v>0</v>
      </c>
      <c r="AF74" s="24"/>
      <c r="AG74">
        <f t="shared" si="5"/>
        <v>1228.2583115230791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-45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7.9828770000000011</v>
      </c>
      <c r="E75">
        <f>GT_NG!T75</f>
        <v>-0.11868000000000002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57.717837635335094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739.22847003537333</v>
      </c>
      <c r="P75" s="36">
        <v>75.277128909229589</v>
      </c>
      <c r="Q75" s="36">
        <v>26.72</v>
      </c>
      <c r="R75" s="38">
        <v>0</v>
      </c>
      <c r="S75" s="38">
        <v>0</v>
      </c>
      <c r="T75" s="37">
        <f>SUMPRODUCT(LTA!J75:AN75,LTA!J$101:AN$101,LTA!J$105:AN$105)</f>
        <v>11.32</v>
      </c>
      <c r="U75" s="37">
        <f>SUMPRODUCT(LTA!J75:AN75,LTA!J$102:AN$102,LTA!J$105:AN$105)</f>
        <v>384.43741100000005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11.9</v>
      </c>
      <c r="AB75" s="75">
        <f>-STOA!P75</f>
        <v>0</v>
      </c>
      <c r="AC75">
        <f t="shared" si="3"/>
        <v>11.805912838710288</v>
      </c>
      <c r="AD75">
        <f t="shared" si="4"/>
        <v>1212.6591317412278</v>
      </c>
      <c r="AE75">
        <f>'IDT-1'!F75</f>
        <v>0</v>
      </c>
      <c r="AF75" s="24"/>
      <c r="AG75">
        <f t="shared" si="5"/>
        <v>1212.6591317412278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-90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7.9828770000000011</v>
      </c>
      <c r="E76">
        <f>GT_NG!T76</f>
        <v>-0.11868000000000002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57.717837635335094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745.07155202014235</v>
      </c>
      <c r="P76" s="36">
        <v>75.277128909229589</v>
      </c>
      <c r="Q76" s="36">
        <v>7.73</v>
      </c>
      <c r="R76" s="38">
        <v>0</v>
      </c>
      <c r="S76" s="38">
        <v>0</v>
      </c>
      <c r="T76" s="37">
        <f>SUMPRODUCT(LTA!J76:AN76,LTA!J$101:AN$101,LTA!J$105:AN$105)</f>
        <v>6.46</v>
      </c>
      <c r="U76" s="37">
        <f>SUMPRODUCT(LTA!J76:AN76,LTA!J$102:AN$102,LTA!J$105:AN$105)</f>
        <v>378.08523600000007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11.9</v>
      </c>
      <c r="AB76" s="75">
        <f>-STOA!P76</f>
        <v>0</v>
      </c>
      <c r="AC76">
        <f t="shared" si="3"/>
        <v>11.389517514260122</v>
      </c>
      <c r="AD76">
        <f t="shared" si="4"/>
        <v>1213.7164340504471</v>
      </c>
      <c r="AE76">
        <f>'IDT-1'!F76</f>
        <v>0</v>
      </c>
      <c r="AF76" s="24"/>
      <c r="AG76">
        <f t="shared" si="5"/>
        <v>1213.7164340504471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-65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7.9828770000000011</v>
      </c>
      <c r="E77">
        <f>GT_NG!T77</f>
        <v>-0.11868000000000002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57.717837635335094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770.81298954011322</v>
      </c>
      <c r="P77" s="36">
        <v>75.277128909229589</v>
      </c>
      <c r="Q77" s="36">
        <v>7.73</v>
      </c>
      <c r="R77" s="38">
        <v>0</v>
      </c>
      <c r="S77" s="38">
        <v>0</v>
      </c>
      <c r="T77" s="37">
        <f>SUMPRODUCT(LTA!J77:AN77,LTA!J$101:AN$101,LTA!J$105:AN$105)</f>
        <v>1.6099999999999999</v>
      </c>
      <c r="U77" s="37">
        <f>SUMPRODUCT(LTA!J77:AN77,LTA!J$102:AN$102,LTA!J$105:AN$105)</f>
        <v>376.79532800000004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11.9</v>
      </c>
      <c r="AB77" s="75">
        <f>-STOA!P77</f>
        <v>0</v>
      </c>
      <c r="AC77">
        <f t="shared" si="3"/>
        <v>11.723593516725655</v>
      </c>
      <c r="AD77">
        <f t="shared" si="4"/>
        <v>1212.9838875679523</v>
      </c>
      <c r="AE77">
        <f>'IDT-1'!F77</f>
        <v>0</v>
      </c>
      <c r="AF77" s="24"/>
      <c r="AG77">
        <f t="shared" si="5"/>
        <v>1212.9838875679523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-85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7.9828770000000011</v>
      </c>
      <c r="E78">
        <f>GT_NG!T78</f>
        <v>-0.11868000000000002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57.717837635335094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780.42994142819759</v>
      </c>
      <c r="P78" s="36">
        <v>75.277128909229589</v>
      </c>
      <c r="Q78" s="36">
        <v>26.72</v>
      </c>
      <c r="R78" s="38">
        <v>0</v>
      </c>
      <c r="S78" s="38">
        <v>0</v>
      </c>
      <c r="T78" s="37">
        <f>SUMPRODUCT(LTA!J78:AN78,LTA!J$101:AN$101,LTA!J$105:AN$105)</f>
        <v>0.31</v>
      </c>
      <c r="U78" s="37">
        <f>SUMPRODUCT(LTA!J78:AN78,LTA!J$102:AN$102,LTA!J$105:AN$105)</f>
        <v>375.19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11.9</v>
      </c>
      <c r="AB78" s="75">
        <f>-STOA!P78</f>
        <v>0</v>
      </c>
      <c r="AC78">
        <f t="shared" si="3"/>
        <v>11.98184294601001</v>
      </c>
      <c r="AD78">
        <f t="shared" si="4"/>
        <v>1233.4272620267525</v>
      </c>
      <c r="AE78">
        <f>'IDT-1'!F78</f>
        <v>0</v>
      </c>
      <c r="AF78" s="24"/>
      <c r="AG78">
        <f t="shared" si="5"/>
        <v>1233.4272620267525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-90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7.9828770000000011</v>
      </c>
      <c r="E79">
        <f>GT_NG!T79</f>
        <v>-0.11868000000000002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57.717837635335094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784.77104580737353</v>
      </c>
      <c r="P79" s="36">
        <v>75.277128909229589</v>
      </c>
      <c r="Q79" s="36">
        <v>26.72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373.96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12.08</v>
      </c>
      <c r="AB79" s="75">
        <f>-STOA!P79</f>
        <v>0</v>
      </c>
      <c r="AC79">
        <f t="shared" si="3"/>
        <v>12.006884222795087</v>
      </c>
      <c r="AD79">
        <f t="shared" si="4"/>
        <v>1236.383325129143</v>
      </c>
      <c r="AE79">
        <f>'IDT-1'!F79</f>
        <v>0</v>
      </c>
      <c r="AF79" s="24"/>
      <c r="AG79">
        <f t="shared" si="5"/>
        <v>1236.383325129143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-90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7.9828770000000011</v>
      </c>
      <c r="E80">
        <f>GT_NG!T80</f>
        <v>-0.11868000000000002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57.717837635335094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789.61583372883103</v>
      </c>
      <c r="P80" s="36">
        <v>75.277128909229589</v>
      </c>
      <c r="Q80" s="36">
        <v>26.72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376.79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12.08</v>
      </c>
      <c r="AB80" s="75">
        <f>-STOA!P80</f>
        <v>0</v>
      </c>
      <c r="AC80">
        <f t="shared" si="3"/>
        <v>12.07135244133533</v>
      </c>
      <c r="AD80">
        <f t="shared" si="4"/>
        <v>1243.9936448320602</v>
      </c>
      <c r="AE80">
        <f>'IDT-1'!F80</f>
        <v>0</v>
      </c>
      <c r="AF80" s="24"/>
      <c r="AG80">
        <f t="shared" si="5"/>
        <v>1243.9936448320602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-90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7.9828770000000011</v>
      </c>
      <c r="E81">
        <f>GT_NG!T81</f>
        <v>-0.11868000000000002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57.717837635335094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789.61583372883103</v>
      </c>
      <c r="P81" s="36">
        <v>75.277128909229589</v>
      </c>
      <c r="Q81" s="36">
        <v>26.72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375.45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12.08</v>
      </c>
      <c r="AB81" s="75">
        <f>-STOA!P81</f>
        <v>0</v>
      </c>
      <c r="AC81">
        <f t="shared" si="3"/>
        <v>11.97538486408644</v>
      </c>
      <c r="AD81">
        <f t="shared" si="4"/>
        <v>1252.7496124093093</v>
      </c>
      <c r="AE81">
        <f>'IDT-1'!F81</f>
        <v>0</v>
      </c>
      <c r="AF81" s="24"/>
      <c r="AG81">
        <f t="shared" si="5"/>
        <v>1252.7496124093093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-80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7.9828770000000011</v>
      </c>
      <c r="E82">
        <f>GT_NG!T82</f>
        <v>-0.11868000000000002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57.717837635335094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783.22820039190765</v>
      </c>
      <c r="P82" s="36">
        <v>75.277128909229589</v>
      </c>
      <c r="Q82" s="36">
        <v>26.72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374.29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12.08</v>
      </c>
      <c r="AB82" s="75">
        <f>-STOA!P82</f>
        <v>0</v>
      </c>
      <c r="AC82">
        <f t="shared" si="3"/>
        <v>11.996696321305173</v>
      </c>
      <c r="AD82">
        <f t="shared" si="4"/>
        <v>1235.1806676151671</v>
      </c>
      <c r="AE82">
        <f>'IDT-1'!F82</f>
        <v>0</v>
      </c>
      <c r="AF82" s="24"/>
      <c r="AG82">
        <f t="shared" si="5"/>
        <v>1235.1806676151671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-90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7.9828770000000011</v>
      </c>
      <c r="E83">
        <f>GT_NG!T83</f>
        <v>-0.11868000000000002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57.717837635335094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782.21889257839302</v>
      </c>
      <c r="P83" s="36">
        <v>75.277128909229589</v>
      </c>
      <c r="Q83" s="36">
        <v>26.72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374.22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12.26</v>
      </c>
      <c r="AB83" s="75">
        <f>-STOA!P83</f>
        <v>0</v>
      </c>
      <c r="AC83">
        <f t="shared" si="3"/>
        <v>12.243276867418324</v>
      </c>
      <c r="AD83">
        <f t="shared" si="4"/>
        <v>1204.0347792555394</v>
      </c>
      <c r="AE83">
        <f>'IDT-1'!F83</f>
        <v>0</v>
      </c>
      <c r="AF83" s="24"/>
      <c r="AG83">
        <f t="shared" si="5"/>
        <v>1204.0347792555394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-120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7.9828770000000011</v>
      </c>
      <c r="E84">
        <f>GT_NG!T84</f>
        <v>-0.11868000000000002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57.717837635335094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777.37410465693551</v>
      </c>
      <c r="P84" s="36">
        <v>75.277128909229589</v>
      </c>
      <c r="Q84" s="36">
        <v>7.73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374.39000000000004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12.26</v>
      </c>
      <c r="AB84" s="75">
        <f>-STOA!P84</f>
        <v>0</v>
      </c>
      <c r="AC84">
        <f t="shared" si="3"/>
        <v>11.917425283004743</v>
      </c>
      <c r="AD84">
        <f t="shared" si="4"/>
        <v>1195.6958429184954</v>
      </c>
      <c r="AE84">
        <f>'IDT-1'!F84</f>
        <v>0</v>
      </c>
      <c r="AF84" s="24"/>
      <c r="AG84">
        <f t="shared" si="5"/>
        <v>1195.6958429184954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-105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7.9828770000000011</v>
      </c>
      <c r="E85">
        <f>GT_NG!T85</f>
        <v>-0.11868000000000002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57.717837635335094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757.73857590041325</v>
      </c>
      <c r="P85" s="36">
        <v>75.277128909229589</v>
      </c>
      <c r="Q85" s="36">
        <v>26.72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373.89000000000004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12.26</v>
      </c>
      <c r="AB85" s="75">
        <f>-STOA!P85</f>
        <v>0</v>
      </c>
      <c r="AC85">
        <f t="shared" si="3"/>
        <v>11.865447052825512</v>
      </c>
      <c r="AD85">
        <f t="shared" si="4"/>
        <v>1199.6022923921525</v>
      </c>
      <c r="AE85">
        <f>'IDT-1'!F85</f>
        <v>0</v>
      </c>
      <c r="AF85" s="24"/>
      <c r="AG85">
        <f t="shared" si="5"/>
        <v>1199.6022923921525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-100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7.9828770000000011</v>
      </c>
      <c r="E86">
        <f>GT_NG!T86</f>
        <v>-0.11868000000000002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57.717837635335094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753.00776071389032</v>
      </c>
      <c r="P86" s="36">
        <v>75.277128909229589</v>
      </c>
      <c r="Q86" s="36">
        <v>26.72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373.56000000000006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12.26</v>
      </c>
      <c r="AB86" s="75">
        <f>-STOA!P86</f>
        <v>0</v>
      </c>
      <c r="AC86">
        <f t="shared" si="3"/>
        <v>11.822936205258719</v>
      </c>
      <c r="AD86">
        <f t="shared" si="4"/>
        <v>1194.5839880531962</v>
      </c>
      <c r="AE86">
        <f>'IDT-1'!F86</f>
        <v>0</v>
      </c>
      <c r="AF86" s="24"/>
      <c r="AG86">
        <f t="shared" si="5"/>
        <v>1194.5839880531962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-100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7.9828770000000011</v>
      </c>
      <c r="E87">
        <f>GT_NG!T87</f>
        <v>-0.11868000000000002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57.717837635335094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766.69409940401681</v>
      </c>
      <c r="P87" s="36">
        <v>38.628287297716689</v>
      </c>
      <c r="Q87" s="36">
        <v>7.73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369.95000000000005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12.26</v>
      </c>
      <c r="AB87" s="75">
        <f>-STOA!P87</f>
        <v>0</v>
      </c>
      <c r="AC87">
        <f t="shared" si="3"/>
        <v>11.186076448972402</v>
      </c>
      <c r="AD87">
        <f t="shared" si="4"/>
        <v>1179.6583448880963</v>
      </c>
      <c r="AE87">
        <f>'IDT-1'!F87</f>
        <v>0</v>
      </c>
      <c r="AF87" s="24"/>
      <c r="AG87">
        <f t="shared" si="5"/>
        <v>1179.6583448880963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-70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7.9828770000000011</v>
      </c>
      <c r="E88">
        <f>GT_NG!T88</f>
        <v>-0.11868000000000002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57.717837635335094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843.97347979947324</v>
      </c>
      <c r="P88" s="36">
        <v>38.628287297716689</v>
      </c>
      <c r="Q88" s="36">
        <v>7.73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328.67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12.26</v>
      </c>
      <c r="AB88" s="75">
        <f>-STOA!P88</f>
        <v>0</v>
      </c>
      <c r="AC88">
        <f t="shared" si="3"/>
        <v>11.615538610167571</v>
      </c>
      <c r="AD88">
        <f t="shared" si="4"/>
        <v>1200.2282631223575</v>
      </c>
      <c r="AE88">
        <f>'IDT-1'!F88</f>
        <v>0</v>
      </c>
      <c r="AF88" s="24"/>
      <c r="AG88">
        <f t="shared" si="5"/>
        <v>1200.2282631223575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-85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7.9828770000000011</v>
      </c>
      <c r="E89">
        <f>GT_NG!T89</f>
        <v>-0.11868000000000002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57.717837635335094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936.93241346572643</v>
      </c>
      <c r="P89" s="36">
        <v>75.277128909229589</v>
      </c>
      <c r="Q89" s="36">
        <v>26.72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378.46000000000004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-250</v>
      </c>
      <c r="AA89" s="75">
        <f>STOA!J89</f>
        <v>12.26</v>
      </c>
      <c r="AB89" s="75">
        <f>-STOA!P89</f>
        <v>0</v>
      </c>
      <c r="AC89">
        <f t="shared" si="3"/>
        <v>14.679736947107504</v>
      </c>
      <c r="AD89">
        <f t="shared" si="4"/>
        <v>1230.5518400631836</v>
      </c>
      <c r="AE89">
        <f>'IDT-1'!F89</f>
        <v>0</v>
      </c>
      <c r="AF89" s="24"/>
      <c r="AG89">
        <f t="shared" si="5"/>
        <v>1230.5518400631836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0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7.9828770000000011</v>
      </c>
      <c r="E90">
        <f>GT_NG!T90</f>
        <v>-0.11868000000000002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57.717837635335094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948.38204648804276</v>
      </c>
      <c r="P90" s="36">
        <v>75.277128909229589</v>
      </c>
      <c r="Q90" s="36">
        <v>26.72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386.98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-245</v>
      </c>
      <c r="AA90" s="75">
        <f>STOA!J90</f>
        <v>12.26</v>
      </c>
      <c r="AB90" s="75">
        <f>-STOA!P90</f>
        <v>0</v>
      </c>
      <c r="AC90">
        <f t="shared" si="3"/>
        <v>14.889837653119404</v>
      </c>
      <c r="AD90">
        <f t="shared" si="4"/>
        <v>1245.3113723794879</v>
      </c>
      <c r="AE90">
        <f>'IDT-1'!F90</f>
        <v>0</v>
      </c>
      <c r="AF90" s="24"/>
      <c r="AG90">
        <f t="shared" si="5"/>
        <v>1245.3113723794879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-10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7.9828770000000011</v>
      </c>
      <c r="E91">
        <f>GT_NG!T91</f>
        <v>-0.11868000000000002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1015.3007846261066</v>
      </c>
      <c r="P91" s="36">
        <v>75.277128909229589</v>
      </c>
      <c r="Q91" s="36">
        <v>26.72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404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-240</v>
      </c>
      <c r="AA91" s="75">
        <f>STOA!J91</f>
        <v>12.45</v>
      </c>
      <c r="AB91" s="75">
        <f>-STOA!P91</f>
        <v>0</v>
      </c>
      <c r="AC91">
        <f t="shared" si="3"/>
        <v>16.247015629571049</v>
      </c>
      <c r="AD91">
        <f t="shared" si="4"/>
        <v>1274.9723758713526</v>
      </c>
      <c r="AE91">
        <f>'IDT-1'!F91</f>
        <v>0</v>
      </c>
      <c r="AF91" s="24"/>
      <c r="AG91">
        <f t="shared" si="5"/>
        <v>1274.9723758713526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-80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7.9828770000000011</v>
      </c>
      <c r="E92">
        <f>GT_NG!T92</f>
        <v>-0.11868000000000002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1035.9789629322825</v>
      </c>
      <c r="P92" s="36">
        <v>75.277128909229589</v>
      </c>
      <c r="Q92" s="36">
        <v>26.72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427.81999999999994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-227</v>
      </c>
      <c r="AA92" s="75">
        <f>STOA!J92</f>
        <v>12.45</v>
      </c>
      <c r="AB92" s="75">
        <f>-STOA!P92</f>
        <v>0</v>
      </c>
      <c r="AC92">
        <f t="shared" si="3"/>
        <v>16.849521585914928</v>
      </c>
      <c r="AD92">
        <f t="shared" si="4"/>
        <v>1291.8680482211844</v>
      </c>
      <c r="AE92">
        <f>'IDT-1'!F92</f>
        <v>0</v>
      </c>
      <c r="AF92" s="24"/>
      <c r="AG92">
        <f t="shared" si="5"/>
        <v>1291.8680482211844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-120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7.9828770000000011</v>
      </c>
      <c r="E93">
        <f>GT_NG!T93</f>
        <v>-0.11868000000000002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1030.6481552937528</v>
      </c>
      <c r="P93" s="36">
        <v>75.277128909229589</v>
      </c>
      <c r="Q93" s="36">
        <v>26.72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428.45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-191</v>
      </c>
      <c r="AA93" s="75">
        <f>STOA!J93</f>
        <v>12.45</v>
      </c>
      <c r="AB93" s="75">
        <f>-STOA!P93</f>
        <v>0</v>
      </c>
      <c r="AC93">
        <f t="shared" si="3"/>
        <v>16.632140489528609</v>
      </c>
      <c r="AD93">
        <f t="shared" si="4"/>
        <v>1308.3846216790412</v>
      </c>
      <c r="AE93">
        <f>'IDT-1'!F93</f>
        <v>-14.993</v>
      </c>
      <c r="AF93" s="24"/>
      <c r="AG93">
        <f t="shared" si="5"/>
        <v>1293.3916216790412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-135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7.9828770000000011</v>
      </c>
      <c r="E94">
        <f>GT_NG!T94</f>
        <v>-0.11868000000000002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1004.0742177034508</v>
      </c>
      <c r="P94" s="36">
        <v>75.277128909229589</v>
      </c>
      <c r="Q94" s="36">
        <v>26.72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428.28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-70</v>
      </c>
      <c r="AA94" s="75">
        <f>STOA!J94</f>
        <v>12.45</v>
      </c>
      <c r="AB94" s="75">
        <f>-STOA!P94</f>
        <v>0</v>
      </c>
      <c r="AC94">
        <f t="shared" si="3"/>
        <v>15.34012554043405</v>
      </c>
      <c r="AD94">
        <f t="shared" si="4"/>
        <v>1408.9326990378338</v>
      </c>
      <c r="AE94">
        <f>'IDT-1'!F94</f>
        <v>-103</v>
      </c>
      <c r="AF94" s="24"/>
      <c r="AG94">
        <f t="shared" si="5"/>
        <v>1305.9326990378338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-130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7.9828770000000011</v>
      </c>
      <c r="E95">
        <f>GT_NG!T95</f>
        <v>-0.11868000000000002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1000.279329526521</v>
      </c>
      <c r="P95" s="36">
        <v>75.277128909229589</v>
      </c>
      <c r="Q95" s="36">
        <v>26.72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428.19000000000005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-69</v>
      </c>
      <c r="AA95" s="75">
        <f>STOA!J95</f>
        <v>12.45</v>
      </c>
      <c r="AB95" s="75">
        <f>-STOA!P95</f>
        <v>0</v>
      </c>
      <c r="AC95">
        <f t="shared" si="3"/>
        <v>15.231252060223838</v>
      </c>
      <c r="AD95">
        <f t="shared" si="4"/>
        <v>1414.1566843411142</v>
      </c>
      <c r="AE95">
        <f>'IDT-1'!F95</f>
        <v>-103</v>
      </c>
      <c r="AF95" s="24"/>
      <c r="AG95">
        <f t="shared" si="5"/>
        <v>1311.1566843411142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-122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7.9828770000000011</v>
      </c>
      <c r="E96">
        <f>GT_NG!T96</f>
        <v>-0.11868000000000002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990.25568790001148</v>
      </c>
      <c r="P96" s="36">
        <v>75.277128909229589</v>
      </c>
      <c r="Q96" s="36">
        <v>26.72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428.52000000000004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-31</v>
      </c>
      <c r="AA96" s="75">
        <f>STOA!J96</f>
        <v>12.45</v>
      </c>
      <c r="AB96" s="75">
        <f>-STOA!P96</f>
        <v>0</v>
      </c>
      <c r="AC96">
        <f t="shared" si="3"/>
        <v>14.819450319290484</v>
      </c>
      <c r="AD96">
        <f t="shared" si="4"/>
        <v>1443.8748444555379</v>
      </c>
      <c r="AE96">
        <f>'IDT-1'!F96</f>
        <v>-121</v>
      </c>
      <c r="AF96" s="24"/>
      <c r="AG96">
        <f t="shared" si="5"/>
        <v>1322.8748444555379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-121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7.9828770000000011</v>
      </c>
      <c r="E97">
        <f>GT_NG!T97</f>
        <v>-0.11868000000000002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984.64419845483837</v>
      </c>
      <c r="P97" s="36">
        <v>75.277128909229589</v>
      </c>
      <c r="Q97" s="36">
        <v>26.72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428.68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-1</v>
      </c>
      <c r="AA97" s="75">
        <f>STOA!J97</f>
        <v>12.45</v>
      </c>
      <c r="AB97" s="75">
        <f>-STOA!P97</f>
        <v>0</v>
      </c>
      <c r="AC97">
        <f t="shared" si="3"/>
        <v>14.494109603029692</v>
      </c>
      <c r="AD97">
        <f t="shared" si="4"/>
        <v>1471.7486957266256</v>
      </c>
      <c r="AE97">
        <f>'IDT-1'!F97</f>
        <v>-134</v>
      </c>
      <c r="AF97" s="24"/>
      <c r="AG97">
        <f t="shared" si="5"/>
        <v>1337.7486957266256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-118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7.9828770000000011</v>
      </c>
      <c r="E98">
        <f>GT_NG!T98</f>
        <v>-0.11868000000000002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979.03270874893201</v>
      </c>
      <c r="P98" s="36">
        <v>75.277128909229589</v>
      </c>
      <c r="Q98" s="36">
        <v>26.72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428.52000000000004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0</v>
      </c>
      <c r="AA98" s="75">
        <f>STOA!J98</f>
        <v>12.45</v>
      </c>
      <c r="AB98" s="75">
        <f>-STOA!P98</f>
        <v>0</v>
      </c>
      <c r="AC98">
        <f t="shared" si="3"/>
        <v>14.420215616325411</v>
      </c>
      <c r="AD98">
        <f t="shared" si="4"/>
        <v>1469.0511000074237</v>
      </c>
      <c r="AE98">
        <f>'IDT-1'!F98</f>
        <v>-135.083</v>
      </c>
      <c r="AF98" s="24"/>
      <c r="AG98">
        <f t="shared" si="5"/>
        <v>1333.9681000074236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-116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0.1909992840000001</v>
      </c>
      <c r="E99">
        <f t="shared" si="6"/>
        <v>-3.6494099999999962E-3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1.3861576506240163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18.442006485384685</v>
      </c>
      <c r="P99" s="36">
        <f t="shared" si="6"/>
        <v>1.1559278920560905</v>
      </c>
      <c r="Q99" s="36">
        <f t="shared" si="6"/>
        <v>0.36036818487593619</v>
      </c>
      <c r="R99" s="38">
        <f>SUM(R3:R98)/4000</f>
        <v>0.23124677698863649</v>
      </c>
      <c r="S99" s="38">
        <f t="shared" si="6"/>
        <v>0</v>
      </c>
      <c r="T99" s="37">
        <f t="shared" si="6"/>
        <v>0.85691500000000009</v>
      </c>
      <c r="U99" s="37">
        <f t="shared" si="6"/>
        <v>9.3371733877499956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-2.05505</v>
      </c>
      <c r="AA99" s="75">
        <f t="shared" si="6"/>
        <v>0.28846999999999989</v>
      </c>
      <c r="AB99" s="75">
        <f t="shared" si="6"/>
        <v>0</v>
      </c>
      <c r="AC99">
        <f t="shared" si="6"/>
        <v>0.30210087852882073</v>
      </c>
      <c r="AD99">
        <f t="shared" si="6"/>
        <v>28.570479373150544</v>
      </c>
      <c r="AE99">
        <f t="shared" si="6"/>
        <v>-0.25276899999999997</v>
      </c>
      <c r="AG99">
        <f t="shared" si="6"/>
        <v>28.317710373150543</v>
      </c>
      <c r="AI99">
        <f t="shared" si="6"/>
        <v>0</v>
      </c>
      <c r="AJ99">
        <f t="shared" si="6"/>
        <v>0</v>
      </c>
      <c r="AK99">
        <f t="shared" si="6"/>
        <v>0.15426500000000004</v>
      </c>
      <c r="AL99">
        <f t="shared" si="6"/>
        <v>-1.4722500000000001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90">
        <f>Allocation_SG!A1</f>
        <v>45403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1.289358</v>
      </c>
      <c r="E3">
        <f>GT_NG!S3</f>
        <v>-1.9800000000000002E-2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22.550158730158735</v>
      </c>
      <c r="J3">
        <f>Bawana_RLNG!S3</f>
        <v>0</v>
      </c>
      <c r="K3">
        <f>Bawana_Spot!S3</f>
        <v>43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61.112005043677357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1.145856511823176</v>
      </c>
      <c r="AD3">
        <f>SUM(B3:AB3,AI3:AV3)-AC3</f>
        <v>135.22586526201292</v>
      </c>
      <c r="AE3">
        <f>'IDT-1'!E3</f>
        <v>0</v>
      </c>
      <c r="AF3" s="24"/>
      <c r="AG3">
        <f>SUM(AD3:AF3)</f>
        <v>135.22586526201292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1.289358</v>
      </c>
      <c r="E4">
        <f>GT_NG!S4</f>
        <v>-1.9800000000000002E-2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23</v>
      </c>
      <c r="J4">
        <f>Bawana_RLNG!S4</f>
        <v>0</v>
      </c>
      <c r="K4">
        <f>Bawana_Spot!S4</f>
        <v>42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58.384395538093749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1.1183232586429401</v>
      </c>
      <c r="AD4">
        <f t="shared" ref="AD4:AD67" si="1">SUM(B4:AB4,AI4:AV4)-AC4</f>
        <v>131.97563027945083</v>
      </c>
      <c r="AE4">
        <f>'IDT-1'!E4</f>
        <v>0</v>
      </c>
      <c r="AF4" s="24"/>
      <c r="AG4">
        <f t="shared" ref="AG4:AG67" si="2">SUM(AD4:AF4)</f>
        <v>131.97563027945083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1.289358</v>
      </c>
      <c r="E5">
        <f>GT_NG!S5</f>
        <v>-1.9800000000000002E-2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23</v>
      </c>
      <c r="J5">
        <f>Bawana_RLNG!S5</f>
        <v>0</v>
      </c>
      <c r="K5">
        <f>Bawana_Spot!S5</f>
        <v>40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56.822294772993082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1.0884016122160947</v>
      </c>
      <c r="AD5">
        <f t="shared" si="1"/>
        <v>128.44345116077699</v>
      </c>
      <c r="AE5">
        <f>'IDT-1'!E5</f>
        <v>0</v>
      </c>
      <c r="AF5" s="24"/>
      <c r="AG5">
        <f t="shared" si="2"/>
        <v>128.44345116077699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1.289358</v>
      </c>
      <c r="E6">
        <f>GT_NG!S6</f>
        <v>-1.9800000000000002E-2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23</v>
      </c>
      <c r="J6">
        <f>Bawana_RLNG!S6</f>
        <v>0</v>
      </c>
      <c r="K6">
        <f>Bawana_Spot!S6</f>
        <v>38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56.822294772993082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1.0716016122160947</v>
      </c>
      <c r="AD6">
        <f t="shared" si="1"/>
        <v>126.46025116077699</v>
      </c>
      <c r="AE6">
        <f>'IDT-1'!E6</f>
        <v>0</v>
      </c>
      <c r="AF6" s="24"/>
      <c r="AG6">
        <f t="shared" si="2"/>
        <v>126.46025116077699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1.289358</v>
      </c>
      <c r="E7">
        <f>GT_NG!S7</f>
        <v>-1.9800000000000002E-2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23</v>
      </c>
      <c r="J7">
        <f>Bawana_RLNG!S7</f>
        <v>0</v>
      </c>
      <c r="K7">
        <f>Bawana_Spot!S7</f>
        <v>34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55.306501605557287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1.0252689496096339</v>
      </c>
      <c r="AD7">
        <f t="shared" si="1"/>
        <v>120.99079065594765</v>
      </c>
      <c r="AE7">
        <f>'IDT-1'!E7</f>
        <v>0</v>
      </c>
      <c r="AF7" s="24"/>
      <c r="AG7">
        <f t="shared" si="2"/>
        <v>120.99079065594765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1.289358</v>
      </c>
      <c r="E8">
        <f>GT_NG!S8</f>
        <v>-1.9800000000000002E-2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23</v>
      </c>
      <c r="J8">
        <f>Bawana_RLNG!S8</f>
        <v>0</v>
      </c>
      <c r="K8">
        <f>Bawana_Spot!S8</f>
        <v>33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55.306501605557287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1.0168689496096339</v>
      </c>
      <c r="AD8">
        <f t="shared" si="1"/>
        <v>119.99919065594766</v>
      </c>
      <c r="AE8">
        <f>'IDT-1'!E8</f>
        <v>0</v>
      </c>
      <c r="AF8" s="24"/>
      <c r="AG8">
        <f t="shared" si="2"/>
        <v>119.99919065594766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1.289358</v>
      </c>
      <c r="E9">
        <f>GT_NG!S9</f>
        <v>-1.9800000000000002E-2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23</v>
      </c>
      <c r="J9">
        <f>Bawana_RLNG!S9</f>
        <v>0</v>
      </c>
      <c r="K9">
        <f>Bawana_Spot!S9</f>
        <v>32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56.06593250397605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1.0148481691563516</v>
      </c>
      <c r="AD9">
        <f t="shared" si="1"/>
        <v>119.76064233481969</v>
      </c>
      <c r="AE9">
        <f>'IDT-1'!E9</f>
        <v>0</v>
      </c>
      <c r="AF9" s="24"/>
      <c r="AG9">
        <f t="shared" si="2"/>
        <v>119.76064233481969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1.289358</v>
      </c>
      <c r="E10">
        <f>GT_NG!S10</f>
        <v>-1.9800000000000002E-2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23</v>
      </c>
      <c r="J10">
        <f>Bawana_RLNG!S10</f>
        <v>0</v>
      </c>
      <c r="K10">
        <f>Bawana_Spot!S10</f>
        <v>30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56.065977521888037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0.99804854730681225</v>
      </c>
      <c r="AD10">
        <f t="shared" si="1"/>
        <v>117.77748697458122</v>
      </c>
      <c r="AE10">
        <f>'IDT-1'!E10</f>
        <v>0</v>
      </c>
      <c r="AF10" s="24"/>
      <c r="AG10">
        <f t="shared" si="2"/>
        <v>117.77748697458122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1.289358</v>
      </c>
      <c r="E11">
        <f>GT_NG!S11</f>
        <v>-1.9800000000000002E-2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22.999124043112314</v>
      </c>
      <c r="J11">
        <f>Bawana_RLNG!S11</f>
        <v>0</v>
      </c>
      <c r="K11">
        <f>Bawana_Spot!S11</f>
        <v>28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56.465908455150199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0.98460060910835778</v>
      </c>
      <c r="AD11">
        <f t="shared" si="1"/>
        <v>116.18998988915416</v>
      </c>
      <c r="AE11">
        <f>'IDT-1'!E11</f>
        <v>0</v>
      </c>
      <c r="AF11" s="24"/>
      <c r="AG11">
        <f t="shared" si="2"/>
        <v>116.18998988915416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1.289358</v>
      </c>
      <c r="E12">
        <f>GT_NG!S12</f>
        <v>-1.9800000000000002E-2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22.999124043112314</v>
      </c>
      <c r="J12">
        <f>Bawana_RLNG!S12</f>
        <v>0</v>
      </c>
      <c r="K12">
        <f>Bawana_Spot!S12</f>
        <v>27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56.065970455454767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0.97284112991091609</v>
      </c>
      <c r="AD12">
        <f t="shared" si="1"/>
        <v>114.80181136865616</v>
      </c>
      <c r="AE12">
        <f>'IDT-1'!E12</f>
        <v>0</v>
      </c>
      <c r="AF12" s="24"/>
      <c r="AG12">
        <f t="shared" si="2"/>
        <v>114.80181136865616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1.289358</v>
      </c>
      <c r="E13">
        <f>GT_NG!S13</f>
        <v>-1.9800000000000002E-2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22.999138350878503</v>
      </c>
      <c r="J13">
        <f>Bawana_RLNG!S13</f>
        <v>0</v>
      </c>
      <c r="K13">
        <f>Bawana_Spot!S13</f>
        <v>25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56.06603081499901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0.95604175711632389</v>
      </c>
      <c r="AD13">
        <f t="shared" si="1"/>
        <v>112.81868540876118</v>
      </c>
      <c r="AE13">
        <f>'IDT-1'!E13</f>
        <v>0</v>
      </c>
      <c r="AF13" s="24"/>
      <c r="AG13">
        <f t="shared" si="2"/>
        <v>112.81868540876118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1.289358</v>
      </c>
      <c r="E14">
        <f>GT_NG!S14</f>
        <v>-1.9800000000000002E-2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22.999138350878503</v>
      </c>
      <c r="J14">
        <f>Bawana_RLNG!S14</f>
        <v>0</v>
      </c>
      <c r="K14">
        <f>Bawana_Spot!S14</f>
        <v>26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56.066007246121096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0.96444155913774932</v>
      </c>
      <c r="AD14">
        <f t="shared" si="1"/>
        <v>113.81026203786183</v>
      </c>
      <c r="AE14">
        <f>'IDT-1'!E14</f>
        <v>0</v>
      </c>
      <c r="AF14" s="24"/>
      <c r="AG14">
        <f t="shared" si="2"/>
        <v>113.81026203786183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1.289358</v>
      </c>
      <c r="E15">
        <f>GT_NG!S15</f>
        <v>-1.9800000000000002E-2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22.999138350878503</v>
      </c>
      <c r="J15">
        <f>Bawana_RLNG!S15</f>
        <v>0</v>
      </c>
      <c r="K15">
        <f>Bawana_Spot!S15</f>
        <v>25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56.065960060019492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0.95604116277449591</v>
      </c>
      <c r="AD15">
        <f t="shared" si="1"/>
        <v>112.81861524812349</v>
      </c>
      <c r="AE15">
        <f>'IDT-1'!E15</f>
        <v>0</v>
      </c>
      <c r="AF15" s="24"/>
      <c r="AG15">
        <f t="shared" si="2"/>
        <v>112.81861524812349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1.289358</v>
      </c>
      <c r="E16">
        <f>GT_NG!S16</f>
        <v>-1.9800000000000002E-2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22.999138350878503</v>
      </c>
      <c r="J16">
        <f>Bawana_RLNG!S16</f>
        <v>0</v>
      </c>
      <c r="K16">
        <f>Bawana_Spot!S16</f>
        <v>24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56.06621705147397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0.94764332150271346</v>
      </c>
      <c r="AD16">
        <f t="shared" si="1"/>
        <v>111.82727008084976</v>
      </c>
      <c r="AE16">
        <f>'IDT-1'!E16</f>
        <v>0</v>
      </c>
      <c r="AF16" s="24"/>
      <c r="AG16">
        <f t="shared" si="2"/>
        <v>111.82727008084976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1.289358</v>
      </c>
      <c r="E17">
        <f>GT_NG!S17</f>
        <v>-1.9800000000000002E-2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22.999138350878503</v>
      </c>
      <c r="J17">
        <f>Bawana_RLNG!S17</f>
        <v>0</v>
      </c>
      <c r="K17">
        <f>Bawana_Spot!S17</f>
        <v>25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56.065973798493793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0.95604127817768003</v>
      </c>
      <c r="AD17">
        <f t="shared" si="1"/>
        <v>112.81862887119462</v>
      </c>
      <c r="AE17">
        <f>'IDT-1'!E17</f>
        <v>0</v>
      </c>
      <c r="AF17" s="24"/>
      <c r="AG17">
        <f t="shared" si="2"/>
        <v>112.81862887119462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1.289358</v>
      </c>
      <c r="E18">
        <f>GT_NG!S18</f>
        <v>-1.9800000000000002E-2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22.999138350878503</v>
      </c>
      <c r="J18">
        <f>Bawana_RLNG!S18</f>
        <v>0</v>
      </c>
      <c r="K18">
        <f>Bawana_Spot!S18</f>
        <v>25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56.065973798493793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0.95604127817768003</v>
      </c>
      <c r="AD18">
        <f t="shared" si="1"/>
        <v>112.81862887119462</v>
      </c>
      <c r="AE18">
        <f>'IDT-1'!E18</f>
        <v>0</v>
      </c>
      <c r="AF18" s="24"/>
      <c r="AG18">
        <f t="shared" si="2"/>
        <v>112.81862887119462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1.289358</v>
      </c>
      <c r="E19">
        <f>GT_NG!S19</f>
        <v>-1.9800000000000002E-2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22.999138350878503</v>
      </c>
      <c r="J19">
        <f>Bawana_RLNG!S19</f>
        <v>0</v>
      </c>
      <c r="K19">
        <f>Bawana_Spot!S19</f>
        <v>24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56.075867503548736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0.94772438530014158</v>
      </c>
      <c r="AD19">
        <f t="shared" si="1"/>
        <v>111.83683946912709</v>
      </c>
      <c r="AE19">
        <f>'IDT-1'!E19</f>
        <v>0</v>
      </c>
      <c r="AF19" s="24"/>
      <c r="AG19">
        <f t="shared" si="2"/>
        <v>111.83683946912709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1.289358</v>
      </c>
      <c r="E20">
        <f>GT_NG!S20</f>
        <v>-1.9800000000000002E-2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22.999138350878503</v>
      </c>
      <c r="J20">
        <f>Bawana_RLNG!S20</f>
        <v>0</v>
      </c>
      <c r="K20">
        <f>Bawana_Spot!S20</f>
        <v>24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56.066135215102918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0.94764263407719662</v>
      </c>
      <c r="AD20">
        <f t="shared" si="1"/>
        <v>111.82718893190422</v>
      </c>
      <c r="AE20">
        <f>'IDT-1'!E20</f>
        <v>0</v>
      </c>
      <c r="AF20" s="24"/>
      <c r="AG20">
        <f t="shared" si="2"/>
        <v>111.82718893190422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1.289358</v>
      </c>
      <c r="E21">
        <f>GT_NG!S21</f>
        <v>-1.9800000000000002E-2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22.999138350878503</v>
      </c>
      <c r="J21">
        <f>Bawana_RLNG!S21</f>
        <v>0</v>
      </c>
      <c r="K21">
        <f>Bawana_Spot!S21</f>
        <v>20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56.463918589346754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0.91738401442084494</v>
      </c>
      <c r="AD21">
        <f t="shared" si="1"/>
        <v>108.25523092580441</v>
      </c>
      <c r="AE21">
        <f>'IDT-1'!E21</f>
        <v>0</v>
      </c>
      <c r="AF21" s="24"/>
      <c r="AG21">
        <f t="shared" si="2"/>
        <v>108.25523092580441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1.289358</v>
      </c>
      <c r="E22">
        <f>GT_NG!S22</f>
        <v>-1.9800000000000002E-2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22.999138350878503</v>
      </c>
      <c r="J22">
        <f>Bawana_RLNG!S22</f>
        <v>0</v>
      </c>
      <c r="K22">
        <f>Bawana_Spot!S22</f>
        <v>19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56.684275243005295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0.91083501031157665</v>
      </c>
      <c r="AD22">
        <f t="shared" si="1"/>
        <v>107.48213658357223</v>
      </c>
      <c r="AE22">
        <f>'IDT-1'!E22</f>
        <v>0</v>
      </c>
      <c r="AF22" s="24"/>
      <c r="AG22">
        <f t="shared" si="2"/>
        <v>107.48213658357223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1.289358</v>
      </c>
      <c r="E23">
        <f>GT_NG!S23</f>
        <v>-1.9800000000000002E-2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22.999138350878503</v>
      </c>
      <c r="J23">
        <f>Bawana_RLNG!S23</f>
        <v>0</v>
      </c>
      <c r="K23">
        <f>Bawana_Spot!S23</f>
        <v>18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57.816457850637988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0.91194534421569129</v>
      </c>
      <c r="AD23">
        <f t="shared" si="1"/>
        <v>107.61320885730079</v>
      </c>
      <c r="AE23">
        <f>'IDT-1'!E23</f>
        <v>0</v>
      </c>
      <c r="AF23" s="24"/>
      <c r="AG23">
        <f t="shared" si="2"/>
        <v>107.61320885730079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1.289358</v>
      </c>
      <c r="E24">
        <f>GT_NG!S24</f>
        <v>-1.9800000000000002E-2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22.999138350878503</v>
      </c>
      <c r="J24">
        <f>Bawana_RLNG!S24</f>
        <v>0</v>
      </c>
      <c r="K24">
        <f>Bawana_Spot!S24</f>
        <v>17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57.972991885884298</v>
      </c>
      <c r="P24" s="36">
        <v>0</v>
      </c>
      <c r="Q24" s="36">
        <v>0</v>
      </c>
      <c r="R24" s="38">
        <v>0</v>
      </c>
      <c r="S24" s="38">
        <v>8.44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0.90486023011176031</v>
      </c>
      <c r="AD24">
        <f t="shared" si="1"/>
        <v>106.77682800665103</v>
      </c>
      <c r="AE24">
        <f>'IDT-1'!E24</f>
        <v>0</v>
      </c>
      <c r="AF24" s="24"/>
      <c r="AG24">
        <f t="shared" si="2"/>
        <v>106.77682800665103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1.289358</v>
      </c>
      <c r="E25">
        <f>GT_NG!S25</f>
        <v>-1.9800000000000002E-2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22.999138350878503</v>
      </c>
      <c r="J25">
        <f>Bawana_RLNG!S25</f>
        <v>0</v>
      </c>
      <c r="K25">
        <f>Bawana_Spot!S25</f>
        <v>15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61.382528138329327</v>
      </c>
      <c r="P25" s="36">
        <v>0</v>
      </c>
      <c r="Q25" s="36">
        <v>0</v>
      </c>
      <c r="R25" s="38">
        <v>0</v>
      </c>
      <c r="S25" s="38">
        <v>8.44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0.91670033463229861</v>
      </c>
      <c r="AD25">
        <f t="shared" si="1"/>
        <v>108.17452415457554</v>
      </c>
      <c r="AE25">
        <f>'IDT-1'!E25</f>
        <v>0</v>
      </c>
      <c r="AF25" s="24"/>
      <c r="AG25">
        <f t="shared" si="2"/>
        <v>108.17452415457554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1.289358</v>
      </c>
      <c r="E26">
        <f>GT_NG!S26</f>
        <v>-1.9800000000000002E-2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22.999138350878503</v>
      </c>
      <c r="J26">
        <f>Bawana_RLNG!S26</f>
        <v>0</v>
      </c>
      <c r="K26">
        <f>Bawana_Spot!S26</f>
        <v>14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61.382559942656457</v>
      </c>
      <c r="P26" s="36">
        <v>0</v>
      </c>
      <c r="Q26" s="36">
        <v>0</v>
      </c>
      <c r="R26" s="38">
        <v>0</v>
      </c>
      <c r="S26" s="38">
        <v>8.44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0.90830060178864636</v>
      </c>
      <c r="AD26">
        <f t="shared" si="1"/>
        <v>107.1829556917463</v>
      </c>
      <c r="AE26">
        <f>'IDT-1'!E26</f>
        <v>0</v>
      </c>
      <c r="AF26" s="24"/>
      <c r="AG26">
        <f t="shared" si="2"/>
        <v>107.1829556917463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1.289358</v>
      </c>
      <c r="E27">
        <f>GT_NG!S27</f>
        <v>-1.9800000000000002E-2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22.999124043112314</v>
      </c>
      <c r="J27">
        <f>Bawana_RLNG!S27</f>
        <v>0</v>
      </c>
      <c r="K27">
        <f>Bawana_Spot!S27</f>
        <v>14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61.392844834411974</v>
      </c>
      <c r="P27" s="36">
        <v>0</v>
      </c>
      <c r="Q27" s="36">
        <v>0</v>
      </c>
      <c r="R27" s="38">
        <v>0</v>
      </c>
      <c r="S27" s="38">
        <v>8.44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0.90838687469415669</v>
      </c>
      <c r="AD27">
        <f t="shared" si="1"/>
        <v>107.19314000283013</v>
      </c>
      <c r="AE27">
        <f>'IDT-1'!E27</f>
        <v>0</v>
      </c>
      <c r="AF27" s="24"/>
      <c r="AG27">
        <f t="shared" si="2"/>
        <v>107.19314000283013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1.289358</v>
      </c>
      <c r="E28">
        <f>GT_NG!S28</f>
        <v>-1.9800000000000002E-2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22.999124043112314</v>
      </c>
      <c r="J28">
        <f>Bawana_RLNG!S28</f>
        <v>0</v>
      </c>
      <c r="K28">
        <f>Bawana_Spot!S28</f>
        <v>14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61.702095620251534</v>
      </c>
      <c r="P28" s="36">
        <v>0</v>
      </c>
      <c r="Q28" s="36">
        <v>0</v>
      </c>
      <c r="R28" s="38">
        <v>0</v>
      </c>
      <c r="S28" s="38">
        <v>8.44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0.91098458129520898</v>
      </c>
      <c r="AD28">
        <f t="shared" si="1"/>
        <v>107.49979308206863</v>
      </c>
      <c r="AE28">
        <f>'IDT-1'!E28</f>
        <v>0</v>
      </c>
      <c r="AF28" s="24"/>
      <c r="AG28">
        <f t="shared" si="2"/>
        <v>107.49979308206863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1.289358</v>
      </c>
      <c r="E29">
        <f>GT_NG!S29</f>
        <v>-1.9800000000000002E-2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22.999124043112314</v>
      </c>
      <c r="J29">
        <f>Bawana_RLNG!S29</f>
        <v>0</v>
      </c>
      <c r="K29">
        <f>Bawana_Spot!S29</f>
        <v>14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63.02935112732505</v>
      </c>
      <c r="P29" s="36">
        <v>0</v>
      </c>
      <c r="Q29" s="36">
        <v>0</v>
      </c>
      <c r="R29" s="38">
        <v>0</v>
      </c>
      <c r="S29" s="38">
        <v>8.44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0.92213352755462652</v>
      </c>
      <c r="AD29">
        <f t="shared" si="1"/>
        <v>108.81589964288274</v>
      </c>
      <c r="AE29">
        <f>'IDT-1'!E29</f>
        <v>0</v>
      </c>
      <c r="AF29" s="24"/>
      <c r="AG29">
        <f t="shared" si="2"/>
        <v>108.81589964288274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1.289358</v>
      </c>
      <c r="E30">
        <f>GT_NG!S30</f>
        <v>-1.9800000000000002E-2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22.999124043112314</v>
      </c>
      <c r="J30">
        <f>Bawana_RLNG!S30</f>
        <v>0</v>
      </c>
      <c r="K30">
        <f>Bawana_Spot!S30</f>
        <v>14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64.671635081562286</v>
      </c>
      <c r="P30" s="36">
        <v>0</v>
      </c>
      <c r="Q30" s="36">
        <v>0</v>
      </c>
      <c r="R30" s="38">
        <v>0</v>
      </c>
      <c r="S30" s="38">
        <v>8.44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0.93592871277021938</v>
      </c>
      <c r="AD30">
        <f t="shared" si="1"/>
        <v>110.44438841190438</v>
      </c>
      <c r="AE30">
        <f>'IDT-1'!E30</f>
        <v>0</v>
      </c>
      <c r="AF30" s="24"/>
      <c r="AG30">
        <f t="shared" si="2"/>
        <v>110.44438841190438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1.289358</v>
      </c>
      <c r="E31">
        <f>GT_NG!S31</f>
        <v>-1.9800000000000002E-2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22.999124043112314</v>
      </c>
      <c r="J31">
        <f>Bawana_RLNG!S31</f>
        <v>0</v>
      </c>
      <c r="K31">
        <f>Bawana_Spot!S31</f>
        <v>14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63.410362042266954</v>
      </c>
      <c r="P31" s="36">
        <v>0</v>
      </c>
      <c r="Q31" s="36">
        <v>0</v>
      </c>
      <c r="R31" s="38">
        <v>0</v>
      </c>
      <c r="S31" s="38">
        <v>8.44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0.92533401924013858</v>
      </c>
      <c r="AD31">
        <f t="shared" si="1"/>
        <v>109.19371006613913</v>
      </c>
      <c r="AE31">
        <f>'IDT-1'!E31</f>
        <v>0</v>
      </c>
      <c r="AF31" s="24"/>
      <c r="AG31">
        <f t="shared" si="2"/>
        <v>109.19371006613913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1.289358</v>
      </c>
      <c r="E32">
        <f>GT_NG!S32</f>
        <v>-1.9800000000000002E-2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22.999124043112314</v>
      </c>
      <c r="J32">
        <f>Bawana_RLNG!S32</f>
        <v>0</v>
      </c>
      <c r="K32">
        <f>Bawana_Spot!S32</f>
        <v>14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62.186834418164587</v>
      </c>
      <c r="P32" s="36">
        <v>0</v>
      </c>
      <c r="Q32" s="36">
        <v>0</v>
      </c>
      <c r="R32" s="38">
        <v>0</v>
      </c>
      <c r="S32" s="38">
        <v>8.44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0.91505638719767857</v>
      </c>
      <c r="AD32">
        <f t="shared" si="1"/>
        <v>107.98046007407922</v>
      </c>
      <c r="AE32">
        <f>'IDT-1'!E32</f>
        <v>0</v>
      </c>
      <c r="AF32" s="24"/>
      <c r="AG32">
        <f t="shared" si="2"/>
        <v>107.98046007407922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1.289358</v>
      </c>
      <c r="E33">
        <f>GT_NG!S33</f>
        <v>-1.9800000000000002E-2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22.999124043112314</v>
      </c>
      <c r="J33">
        <f>Bawana_RLNG!S33</f>
        <v>0</v>
      </c>
      <c r="K33">
        <f>Bawana_Spot!S33</f>
        <v>14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62.18710347470563</v>
      </c>
      <c r="P33" s="36">
        <v>0</v>
      </c>
      <c r="Q33" s="36">
        <v>0</v>
      </c>
      <c r="R33" s="38">
        <v>0</v>
      </c>
      <c r="S33" s="38">
        <v>8.44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0.91505864727262332</v>
      </c>
      <c r="AD33">
        <f t="shared" si="1"/>
        <v>107.98072687054531</v>
      </c>
      <c r="AE33">
        <f>'IDT-1'!E33</f>
        <v>0</v>
      </c>
      <c r="AF33" s="24"/>
      <c r="AG33">
        <f t="shared" si="2"/>
        <v>107.98072687054531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1.289358</v>
      </c>
      <c r="E34">
        <f>GT_NG!S34</f>
        <v>-1.9800000000000002E-2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22.999124043112314</v>
      </c>
      <c r="J34">
        <f>Bawana_RLNG!S34</f>
        <v>0</v>
      </c>
      <c r="K34">
        <f>Bawana_Spot!S34</f>
        <v>14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60.544994662788582</v>
      </c>
      <c r="P34" s="36">
        <v>0</v>
      </c>
      <c r="Q34" s="36">
        <v>0</v>
      </c>
      <c r="R34" s="38">
        <v>0</v>
      </c>
      <c r="S34" s="38">
        <v>8.44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0.90126493325252022</v>
      </c>
      <c r="AD34">
        <f t="shared" si="1"/>
        <v>106.35241177264837</v>
      </c>
      <c r="AE34">
        <f>'IDT-1'!E34</f>
        <v>0</v>
      </c>
      <c r="AF34" s="24"/>
      <c r="AG34">
        <f t="shared" si="2"/>
        <v>106.35241177264837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1.289358</v>
      </c>
      <c r="E35">
        <f>GT_NG!S35</f>
        <v>-1.9800000000000002E-2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22.999124043112314</v>
      </c>
      <c r="J35">
        <f>Bawana_RLNG!S35</f>
        <v>0</v>
      </c>
      <c r="K35">
        <f>Bawana_Spot!S35</f>
        <v>14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58.250849458430167</v>
      </c>
      <c r="P35" s="36">
        <v>0</v>
      </c>
      <c r="Q35" s="36">
        <v>0</v>
      </c>
      <c r="R35" s="38">
        <v>0</v>
      </c>
      <c r="S35" s="38">
        <v>8.44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0.88199411353590951</v>
      </c>
      <c r="AD35">
        <f t="shared" si="1"/>
        <v>104.07753738800656</v>
      </c>
      <c r="AE35">
        <f>'IDT-1'!E35</f>
        <v>0</v>
      </c>
      <c r="AF35" s="24"/>
      <c r="AG35">
        <f t="shared" si="2"/>
        <v>104.07753738800656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1.289358</v>
      </c>
      <c r="E36">
        <f>GT_NG!S36</f>
        <v>-1.9800000000000002E-2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22.999124043112314</v>
      </c>
      <c r="J36">
        <f>Bawana_RLNG!S36</f>
        <v>0</v>
      </c>
      <c r="K36">
        <f>Bawana_Spot!S36</f>
        <v>14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57.931223770407463</v>
      </c>
      <c r="P36" s="36">
        <v>0</v>
      </c>
      <c r="Q36" s="36">
        <v>0</v>
      </c>
      <c r="R36" s="38">
        <v>0</v>
      </c>
      <c r="S36" s="38">
        <v>8.44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0.8793092577565188</v>
      </c>
      <c r="AD36">
        <f t="shared" si="1"/>
        <v>103.76059655576326</v>
      </c>
      <c r="AE36">
        <f>'IDT-1'!E36</f>
        <v>0</v>
      </c>
      <c r="AF36" s="24"/>
      <c r="AG36">
        <f t="shared" si="2"/>
        <v>103.76059655576326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1.289358</v>
      </c>
      <c r="E37">
        <f>GT_NG!S37</f>
        <v>-1.9800000000000002E-2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22.999138350878503</v>
      </c>
      <c r="J37">
        <f>Bawana_RLNG!S37</f>
        <v>0</v>
      </c>
      <c r="K37">
        <f>Bawana_Spot!S37</f>
        <v>14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57.087411627366293</v>
      </c>
      <c r="P37" s="36">
        <v>0</v>
      </c>
      <c r="Q37" s="36">
        <v>0</v>
      </c>
      <c r="R37" s="38">
        <v>0</v>
      </c>
      <c r="S37" s="38">
        <v>8.44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0.872221355940209</v>
      </c>
      <c r="AD37">
        <f t="shared" si="1"/>
        <v>102.92388662230458</v>
      </c>
      <c r="AE37">
        <f>'IDT-1'!E37</f>
        <v>0</v>
      </c>
      <c r="AF37" s="24"/>
      <c r="AG37">
        <f t="shared" si="2"/>
        <v>102.92388662230458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1.289358</v>
      </c>
      <c r="E38">
        <f>GT_NG!S38</f>
        <v>-1.9800000000000002E-2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22.999138350878503</v>
      </c>
      <c r="J38">
        <f>Bawana_RLNG!S38</f>
        <v>0</v>
      </c>
      <c r="K38">
        <f>Bawana_Spot!S38</f>
        <v>14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54.744306194806214</v>
      </c>
      <c r="P38" s="36">
        <v>0</v>
      </c>
      <c r="Q38" s="36">
        <v>0</v>
      </c>
      <c r="R38" s="38">
        <v>0</v>
      </c>
      <c r="S38" s="38">
        <v>8.44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0.8525392703067044</v>
      </c>
      <c r="AD38">
        <f t="shared" si="1"/>
        <v>100.600463275378</v>
      </c>
      <c r="AE38">
        <f>'IDT-1'!E38</f>
        <v>0</v>
      </c>
      <c r="AF38" s="24"/>
      <c r="AG38">
        <f t="shared" si="2"/>
        <v>100.600463275378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1.2757499999999999</v>
      </c>
      <c r="E39">
        <f>GT_NG!S39</f>
        <v>-3.465E-2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22.999138350878503</v>
      </c>
      <c r="J39">
        <f>Bawana_RLNG!S39</f>
        <v>0</v>
      </c>
      <c r="K39">
        <f>Bawana_Spot!S39</f>
        <v>14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51.414522909948097</v>
      </c>
      <c r="P39" s="36">
        <v>0</v>
      </c>
      <c r="Q39" s="36">
        <v>0</v>
      </c>
      <c r="R39" s="38">
        <v>0</v>
      </c>
      <c r="S39" s="38">
        <v>8.44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0</v>
      </c>
      <c r="AB39" s="75">
        <f>-STOA!Q39</f>
        <v>0</v>
      </c>
      <c r="AC39">
        <f t="shared" si="0"/>
        <v>0.8245805802061108</v>
      </c>
      <c r="AD39">
        <f t="shared" si="1"/>
        <v>97.270180680620484</v>
      </c>
      <c r="AE39">
        <f>'IDT-1'!E39</f>
        <v>0</v>
      </c>
      <c r="AF39" s="24"/>
      <c r="AG39">
        <f t="shared" si="2"/>
        <v>97.270180680620484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1.2757499999999999</v>
      </c>
      <c r="E40">
        <f>GT_NG!S40</f>
        <v>-3.465E-2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22.999138350878503</v>
      </c>
      <c r="J40">
        <f>Bawana_RLNG!S40</f>
        <v>0</v>
      </c>
      <c r="K40">
        <f>Bawana_Spot!S40</f>
        <v>14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51.414522909948097</v>
      </c>
      <c r="P40" s="36">
        <v>0</v>
      </c>
      <c r="Q40" s="36">
        <v>0</v>
      </c>
      <c r="R40" s="38">
        <v>0</v>
      </c>
      <c r="S40" s="38">
        <v>8.44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0</v>
      </c>
      <c r="AB40" s="75">
        <f>-STOA!Q40</f>
        <v>0</v>
      </c>
      <c r="AC40">
        <f t="shared" si="0"/>
        <v>0.8245805802061108</v>
      </c>
      <c r="AD40">
        <f t="shared" si="1"/>
        <v>97.270180680620484</v>
      </c>
      <c r="AE40">
        <f>'IDT-1'!E40</f>
        <v>0</v>
      </c>
      <c r="AF40" s="24"/>
      <c r="AG40">
        <f t="shared" si="2"/>
        <v>97.270180680620484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1.2757499999999999</v>
      </c>
      <c r="E41">
        <f>GT_NG!S41</f>
        <v>-3.465E-2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22.999138350878503</v>
      </c>
      <c r="J41">
        <f>Bawana_RLNG!S41</f>
        <v>0</v>
      </c>
      <c r="K41">
        <f>Bawana_Spot!S41</f>
        <v>14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51.714809433511533</v>
      </c>
      <c r="P41" s="36">
        <v>0</v>
      </c>
      <c r="Q41" s="36">
        <v>0</v>
      </c>
      <c r="R41" s="38">
        <v>0</v>
      </c>
      <c r="S41" s="38">
        <v>8.44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0</v>
      </c>
      <c r="AB41" s="75">
        <f>-STOA!Q41</f>
        <v>0</v>
      </c>
      <c r="AC41">
        <f t="shared" si="0"/>
        <v>0.82710298700404361</v>
      </c>
      <c r="AD41">
        <f t="shared" si="1"/>
        <v>97.567944797385991</v>
      </c>
      <c r="AE41">
        <f>'IDT-1'!E41</f>
        <v>0</v>
      </c>
      <c r="AF41" s="24"/>
      <c r="AG41">
        <f t="shared" si="2"/>
        <v>97.567944797385991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1.2757499999999999</v>
      </c>
      <c r="E42">
        <f>GT_NG!S42</f>
        <v>-3.465E-2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22.999138350878503</v>
      </c>
      <c r="J42">
        <f>Bawana_RLNG!S42</f>
        <v>0</v>
      </c>
      <c r="K42">
        <f>Bawana_Spot!S42</f>
        <v>14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51.524061484919699</v>
      </c>
      <c r="P42" s="36">
        <v>0</v>
      </c>
      <c r="Q42" s="36">
        <v>0</v>
      </c>
      <c r="R42" s="38">
        <v>0</v>
      </c>
      <c r="S42" s="38">
        <v>8.44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0</v>
      </c>
      <c r="AB42" s="75">
        <f>-STOA!Q42</f>
        <v>0</v>
      </c>
      <c r="AC42">
        <f t="shared" si="0"/>
        <v>0.82550070423587218</v>
      </c>
      <c r="AD42">
        <f t="shared" si="1"/>
        <v>97.378799131562317</v>
      </c>
      <c r="AE42">
        <f>'IDT-1'!E42</f>
        <v>0</v>
      </c>
      <c r="AF42" s="24"/>
      <c r="AG42">
        <f t="shared" si="2"/>
        <v>97.378799131562317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1.2757499999999999</v>
      </c>
      <c r="E43">
        <f>GT_NG!S43</f>
        <v>-3.465E-2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22.999138350878503</v>
      </c>
      <c r="J43">
        <f>Bawana_RLNG!S43</f>
        <v>0</v>
      </c>
      <c r="K43">
        <f>Bawana_Spot!S43</f>
        <v>14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51.523913037043251</v>
      </c>
      <c r="P43" s="36">
        <v>0</v>
      </c>
      <c r="Q43" s="36">
        <v>0</v>
      </c>
      <c r="R43" s="38">
        <v>0</v>
      </c>
      <c r="S43" s="38">
        <v>8.44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0</v>
      </c>
      <c r="AB43" s="75">
        <f>-STOA!Q43</f>
        <v>0</v>
      </c>
      <c r="AC43">
        <f t="shared" si="0"/>
        <v>0.82549945727370999</v>
      </c>
      <c r="AD43">
        <f t="shared" si="1"/>
        <v>97.378651930648033</v>
      </c>
      <c r="AE43">
        <f>'IDT-1'!E43</f>
        <v>0</v>
      </c>
      <c r="AF43" s="24"/>
      <c r="AG43">
        <f t="shared" si="2"/>
        <v>97.378651930648033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1.2757499999999999</v>
      </c>
      <c r="E44">
        <f>GT_NG!S44</f>
        <v>-3.465E-2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22.999138350878503</v>
      </c>
      <c r="J44">
        <f>Bawana_RLNG!S44</f>
        <v>0</v>
      </c>
      <c r="K44">
        <f>Bawana_Spot!S44</f>
        <v>14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51.414034623412789</v>
      </c>
      <c r="P44" s="36">
        <v>0</v>
      </c>
      <c r="Q44" s="36">
        <v>0</v>
      </c>
      <c r="R44" s="38">
        <v>0</v>
      </c>
      <c r="S44" s="38">
        <v>8.44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0</v>
      </c>
      <c r="AB44" s="75">
        <f>-STOA!Q44</f>
        <v>0</v>
      </c>
      <c r="AC44">
        <f t="shared" si="0"/>
        <v>0.82457647859921412</v>
      </c>
      <c r="AD44">
        <f t="shared" si="1"/>
        <v>97.269696495692074</v>
      </c>
      <c r="AE44">
        <f>'IDT-1'!E44</f>
        <v>0</v>
      </c>
      <c r="AF44" s="24"/>
      <c r="AG44">
        <f t="shared" si="2"/>
        <v>97.269696495692074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1.2757499999999999</v>
      </c>
      <c r="E45">
        <f>GT_NG!S45</f>
        <v>-3.465E-2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22.999138350878503</v>
      </c>
      <c r="J45">
        <f>Bawana_RLNG!S45</f>
        <v>0</v>
      </c>
      <c r="K45">
        <f>Bawana_Spot!S45</f>
        <v>14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51.414034623412789</v>
      </c>
      <c r="P45" s="36">
        <v>0</v>
      </c>
      <c r="Q45" s="36">
        <v>0</v>
      </c>
      <c r="R45" s="38">
        <v>0</v>
      </c>
      <c r="S45" s="38">
        <v>8.44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0</v>
      </c>
      <c r="AB45" s="75">
        <f>-STOA!Q45</f>
        <v>0</v>
      </c>
      <c r="AC45">
        <f t="shared" si="0"/>
        <v>0.82457647859921412</v>
      </c>
      <c r="AD45">
        <f t="shared" si="1"/>
        <v>97.269696495692074</v>
      </c>
      <c r="AE45">
        <f>'IDT-1'!E45</f>
        <v>0</v>
      </c>
      <c r="AF45" s="24"/>
      <c r="AG45">
        <f t="shared" si="2"/>
        <v>97.269696495692074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1.2757499999999999</v>
      </c>
      <c r="E46">
        <f>GT_NG!S46</f>
        <v>-3.465E-2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22.999138350878503</v>
      </c>
      <c r="J46">
        <f>Bawana_RLNG!S46</f>
        <v>0</v>
      </c>
      <c r="K46">
        <f>Bawana_Spot!S46</f>
        <v>14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49.898241261795079</v>
      </c>
      <c r="P46" s="36">
        <v>0</v>
      </c>
      <c r="Q46" s="36">
        <v>0</v>
      </c>
      <c r="R46" s="38">
        <v>0</v>
      </c>
      <c r="S46" s="38">
        <v>8.44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0</v>
      </c>
      <c r="AB46" s="75">
        <f>-STOA!Q46</f>
        <v>0</v>
      </c>
      <c r="AC46">
        <f t="shared" si="0"/>
        <v>0.81184381436162534</v>
      </c>
      <c r="AD46">
        <f t="shared" si="1"/>
        <v>95.766635798311952</v>
      </c>
      <c r="AE46">
        <f>'IDT-1'!E46</f>
        <v>0</v>
      </c>
      <c r="AF46" s="24"/>
      <c r="AG46">
        <f t="shared" si="2"/>
        <v>95.766635798311952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1.2757499999999999</v>
      </c>
      <c r="E47">
        <f>GT_NG!S47</f>
        <v>-3.465E-2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22.999138350878503</v>
      </c>
      <c r="J47">
        <f>Bawana_RLNG!S47</f>
        <v>0</v>
      </c>
      <c r="K47">
        <f>Bawana_Spot!S47</f>
        <v>14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49.898241261795079</v>
      </c>
      <c r="P47" s="36">
        <v>0</v>
      </c>
      <c r="Q47" s="36">
        <v>0</v>
      </c>
      <c r="R47" s="38">
        <v>0</v>
      </c>
      <c r="S47" s="38">
        <v>8.44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0</v>
      </c>
      <c r="AB47" s="75">
        <f>-STOA!Q47</f>
        <v>0</v>
      </c>
      <c r="AC47">
        <f t="shared" si="0"/>
        <v>0.81184381436162534</v>
      </c>
      <c r="AD47">
        <f t="shared" si="1"/>
        <v>95.766635798311952</v>
      </c>
      <c r="AE47">
        <f>'IDT-1'!E47</f>
        <v>0</v>
      </c>
      <c r="AF47" s="24"/>
      <c r="AG47">
        <f t="shared" si="2"/>
        <v>95.766635798311952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1.2757499999999999</v>
      </c>
      <c r="E48">
        <f>GT_NG!S48</f>
        <v>-3.465E-2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22.999138350878503</v>
      </c>
      <c r="J48">
        <f>Bawana_RLNG!S48</f>
        <v>0</v>
      </c>
      <c r="K48">
        <f>Bawana_Spot!S48</f>
        <v>14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49.898241261795079</v>
      </c>
      <c r="P48" s="36">
        <v>0</v>
      </c>
      <c r="Q48" s="36">
        <v>0</v>
      </c>
      <c r="R48" s="38">
        <v>0</v>
      </c>
      <c r="S48" s="38">
        <v>8.44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0</v>
      </c>
      <c r="AB48" s="75">
        <f>-STOA!Q48</f>
        <v>0</v>
      </c>
      <c r="AC48">
        <f t="shared" si="0"/>
        <v>0.81184381436162534</v>
      </c>
      <c r="AD48">
        <f t="shared" si="1"/>
        <v>95.766635798311952</v>
      </c>
      <c r="AE48">
        <f>'IDT-1'!E48</f>
        <v>0</v>
      </c>
      <c r="AF48" s="24"/>
      <c r="AG48">
        <f t="shared" si="2"/>
        <v>95.766635798311952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1.2757499999999999</v>
      </c>
      <c r="E49">
        <f>GT_NG!S49</f>
        <v>-3.465E-2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22.999138350878503</v>
      </c>
      <c r="J49">
        <f>Bawana_RLNG!S49</f>
        <v>0</v>
      </c>
      <c r="K49">
        <f>Bawana_Spot!S49</f>
        <v>14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49.708599602642472</v>
      </c>
      <c r="P49" s="36">
        <v>0</v>
      </c>
      <c r="Q49" s="36">
        <v>0</v>
      </c>
      <c r="R49" s="38">
        <v>0</v>
      </c>
      <c r="S49" s="38">
        <v>8.44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0</v>
      </c>
      <c r="AB49" s="75">
        <f>-STOA!Q49</f>
        <v>0</v>
      </c>
      <c r="AC49">
        <f t="shared" si="0"/>
        <v>0.8102508244247435</v>
      </c>
      <c r="AD49">
        <f t="shared" si="1"/>
        <v>95.578587129096235</v>
      </c>
      <c r="AE49">
        <f>'IDT-1'!E49</f>
        <v>0</v>
      </c>
      <c r="AF49" s="24"/>
      <c r="AG49">
        <f t="shared" si="2"/>
        <v>95.578587129096235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1.2757499999999999</v>
      </c>
      <c r="E50">
        <f>GT_NG!S50</f>
        <v>-3.465E-2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22.999138350878503</v>
      </c>
      <c r="J50">
        <f>Bawana_RLNG!S50</f>
        <v>0</v>
      </c>
      <c r="K50">
        <f>Bawana_Spot!S50</f>
        <v>14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49.708599602642472</v>
      </c>
      <c r="P50" s="36">
        <v>0</v>
      </c>
      <c r="Q50" s="36">
        <v>0</v>
      </c>
      <c r="R50" s="38">
        <v>0</v>
      </c>
      <c r="S50" s="38">
        <v>8.44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0</v>
      </c>
      <c r="AB50" s="75">
        <f>-STOA!Q50</f>
        <v>0</v>
      </c>
      <c r="AC50">
        <f t="shared" si="0"/>
        <v>0.8102508244247435</v>
      </c>
      <c r="AD50">
        <f t="shared" si="1"/>
        <v>95.578587129096235</v>
      </c>
      <c r="AE50">
        <f>'IDT-1'!E50</f>
        <v>0</v>
      </c>
      <c r="AF50" s="24"/>
      <c r="AG50">
        <f t="shared" si="2"/>
        <v>95.578587129096235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1.2757499999999999</v>
      </c>
      <c r="E51">
        <f>GT_NG!S51</f>
        <v>-3.465E-2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22.999138350878503</v>
      </c>
      <c r="J51">
        <f>Bawana_RLNG!S51</f>
        <v>0</v>
      </c>
      <c r="K51">
        <f>Bawana_Spot!S51</f>
        <v>14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47.084277129272621</v>
      </c>
      <c r="P51" s="36">
        <v>0</v>
      </c>
      <c r="Q51" s="36">
        <v>0</v>
      </c>
      <c r="R51" s="38">
        <v>0</v>
      </c>
      <c r="S51" s="38">
        <v>8.44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0</v>
      </c>
      <c r="AB51" s="75">
        <f>-STOA!Q51</f>
        <v>0</v>
      </c>
      <c r="AC51">
        <f t="shared" si="0"/>
        <v>0.78820651564843669</v>
      </c>
      <c r="AD51">
        <f t="shared" si="1"/>
        <v>92.976308964502678</v>
      </c>
      <c r="AE51">
        <f>'IDT-1'!E51</f>
        <v>0</v>
      </c>
      <c r="AF51" s="24"/>
      <c r="AG51">
        <f t="shared" si="2"/>
        <v>92.976308964502678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1.2757499999999999</v>
      </c>
      <c r="E52">
        <f>GT_NG!S52</f>
        <v>-3.465E-2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22.999138350878503</v>
      </c>
      <c r="J52">
        <f>Bawana_RLNG!S52</f>
        <v>0</v>
      </c>
      <c r="K52">
        <f>Bawana_Spot!S52</f>
        <v>14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47.084277129272621</v>
      </c>
      <c r="P52" s="36">
        <v>0</v>
      </c>
      <c r="Q52" s="36">
        <v>0</v>
      </c>
      <c r="R52" s="38">
        <v>0</v>
      </c>
      <c r="S52" s="38">
        <v>8.44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0</v>
      </c>
      <c r="AB52" s="75">
        <f>-STOA!Q52</f>
        <v>0</v>
      </c>
      <c r="AC52">
        <f t="shared" si="0"/>
        <v>0.78820651564843669</v>
      </c>
      <c r="AD52">
        <f t="shared" si="1"/>
        <v>92.976308964502678</v>
      </c>
      <c r="AE52">
        <f>'IDT-1'!E52</f>
        <v>0</v>
      </c>
      <c r="AF52" s="24"/>
      <c r="AG52">
        <f t="shared" si="2"/>
        <v>92.976308964502678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1.2757499999999999</v>
      </c>
      <c r="E53">
        <f>GT_NG!S53</f>
        <v>-3.465E-2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22.999138350878503</v>
      </c>
      <c r="J53">
        <f>Bawana_RLNG!S53</f>
        <v>0</v>
      </c>
      <c r="K53">
        <f>Bawana_Spot!S53</f>
        <v>14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47.094109580325409</v>
      </c>
      <c r="P53" s="36">
        <v>0</v>
      </c>
      <c r="Q53" s="36">
        <v>0</v>
      </c>
      <c r="R53" s="38">
        <v>0</v>
      </c>
      <c r="S53" s="38">
        <v>8.44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0</v>
      </c>
      <c r="AB53" s="75">
        <f>-STOA!Q53</f>
        <v>0</v>
      </c>
      <c r="AC53">
        <f t="shared" si="0"/>
        <v>0.78828910823728016</v>
      </c>
      <c r="AD53">
        <f t="shared" si="1"/>
        <v>92.986058822966626</v>
      </c>
      <c r="AE53">
        <f>'IDT-1'!E53</f>
        <v>0</v>
      </c>
      <c r="AF53" s="24"/>
      <c r="AG53">
        <f t="shared" si="2"/>
        <v>92.986058822966626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1.2757499999999999</v>
      </c>
      <c r="E54">
        <f>GT_NG!S54</f>
        <v>-3.465E-2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22.999138350878503</v>
      </c>
      <c r="J54">
        <f>Bawana_RLNG!S54</f>
        <v>0</v>
      </c>
      <c r="K54">
        <f>Bawana_Spot!S54</f>
        <v>14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47.094109580325409</v>
      </c>
      <c r="P54" s="36">
        <v>0</v>
      </c>
      <c r="Q54" s="36">
        <v>0</v>
      </c>
      <c r="R54" s="38">
        <v>0</v>
      </c>
      <c r="S54" s="38">
        <v>8.44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0</v>
      </c>
      <c r="AB54" s="75">
        <f>-STOA!Q54</f>
        <v>0</v>
      </c>
      <c r="AC54">
        <f t="shared" si="0"/>
        <v>0.78828910823728016</v>
      </c>
      <c r="AD54">
        <f t="shared" si="1"/>
        <v>92.986058822966626</v>
      </c>
      <c r="AE54">
        <f>'IDT-1'!E54</f>
        <v>0</v>
      </c>
      <c r="AF54" s="24"/>
      <c r="AG54">
        <f t="shared" si="2"/>
        <v>92.986058822966626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1.2757499999999999</v>
      </c>
      <c r="E55">
        <f>GT_NG!S55</f>
        <v>-3.465E-2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22.999138350878503</v>
      </c>
      <c r="J55">
        <f>Bawana_RLNG!S55</f>
        <v>0</v>
      </c>
      <c r="K55">
        <f>Bawana_Spot!S55</f>
        <v>14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44.903266683297538</v>
      </c>
      <c r="P55" s="36">
        <v>0</v>
      </c>
      <c r="Q55" s="36">
        <v>0</v>
      </c>
      <c r="R55" s="38">
        <v>0</v>
      </c>
      <c r="S55" s="38">
        <v>8.44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0</v>
      </c>
      <c r="AB55" s="75">
        <f>-STOA!Q55</f>
        <v>0</v>
      </c>
      <c r="AC55">
        <f t="shared" si="0"/>
        <v>0.76988602790224592</v>
      </c>
      <c r="AD55">
        <f t="shared" si="1"/>
        <v>90.813619006273782</v>
      </c>
      <c r="AE55">
        <f>'IDT-1'!E55</f>
        <v>0</v>
      </c>
      <c r="AF55" s="24"/>
      <c r="AG55">
        <f t="shared" si="2"/>
        <v>90.813619006273782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1.2757499999999999</v>
      </c>
      <c r="E56">
        <f>GT_NG!S56</f>
        <v>-3.465E-2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22.999138350878503</v>
      </c>
      <c r="J56">
        <f>Bawana_RLNG!S56</f>
        <v>0</v>
      </c>
      <c r="K56">
        <f>Bawana_Spot!S56</f>
        <v>14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44.903467060532797</v>
      </c>
      <c r="P56" s="36">
        <v>0</v>
      </c>
      <c r="Q56" s="36">
        <v>0</v>
      </c>
      <c r="R56" s="38">
        <v>0</v>
      </c>
      <c r="S56" s="38">
        <v>8.44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0</v>
      </c>
      <c r="AB56" s="75">
        <f>-STOA!Q56</f>
        <v>0</v>
      </c>
      <c r="AC56">
        <f t="shared" si="0"/>
        <v>0.76988771107102227</v>
      </c>
      <c r="AD56">
        <f t="shared" si="1"/>
        <v>90.81381770034028</v>
      </c>
      <c r="AE56">
        <f>'IDT-1'!E56</f>
        <v>0</v>
      </c>
      <c r="AF56" s="24"/>
      <c r="AG56">
        <f t="shared" si="2"/>
        <v>90.81381770034028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1.2757499999999999</v>
      </c>
      <c r="E57">
        <f>GT_NG!S57</f>
        <v>-3.465E-2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22.999138350878503</v>
      </c>
      <c r="J57">
        <f>Bawana_RLNG!S57</f>
        <v>0</v>
      </c>
      <c r="K57">
        <f>Bawana_Spot!S57</f>
        <v>14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44.903072754883695</v>
      </c>
      <c r="P57" s="36">
        <v>0</v>
      </c>
      <c r="Q57" s="36">
        <v>0</v>
      </c>
      <c r="R57" s="38">
        <v>0</v>
      </c>
      <c r="S57" s="38">
        <v>8.44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0</v>
      </c>
      <c r="AB57" s="75">
        <f>-STOA!Q57</f>
        <v>0</v>
      </c>
      <c r="AC57">
        <f t="shared" si="0"/>
        <v>0.85102839890356974</v>
      </c>
      <c r="AD57">
        <f t="shared" si="1"/>
        <v>100.39228270685862</v>
      </c>
      <c r="AE57">
        <f>'IDT-1'!E57</f>
        <v>0</v>
      </c>
      <c r="AF57" s="24"/>
      <c r="AG57">
        <f t="shared" si="2"/>
        <v>100.39228270685862</v>
      </c>
      <c r="AI57" s="34">
        <f>PXIL!K57</f>
        <v>0</v>
      </c>
      <c r="AJ57" s="34">
        <f>PXIL!Q57</f>
        <v>0</v>
      </c>
      <c r="AK57" s="34">
        <f>RTM_IEX!K57</f>
        <v>9.66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1.2757499999999999</v>
      </c>
      <c r="E58">
        <f>GT_NG!S58</f>
        <v>-3.465E-2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22.999138350878503</v>
      </c>
      <c r="J58">
        <f>Bawana_RLNG!S58</f>
        <v>0</v>
      </c>
      <c r="K58">
        <f>Bawana_Spot!S58</f>
        <v>14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44.903072754883695</v>
      </c>
      <c r="P58" s="36">
        <v>0</v>
      </c>
      <c r="Q58" s="36">
        <v>0</v>
      </c>
      <c r="R58" s="38">
        <v>0</v>
      </c>
      <c r="S58" s="38">
        <v>8.44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0</v>
      </c>
      <c r="AB58" s="75">
        <f>-STOA!Q58</f>
        <v>0</v>
      </c>
      <c r="AC58">
        <f t="shared" si="0"/>
        <v>0.85102839890356974</v>
      </c>
      <c r="AD58">
        <f t="shared" si="1"/>
        <v>100.39228270685862</v>
      </c>
      <c r="AE58">
        <f>'IDT-1'!E58</f>
        <v>0</v>
      </c>
      <c r="AF58" s="24"/>
      <c r="AG58">
        <f t="shared" si="2"/>
        <v>100.39228270685862</v>
      </c>
      <c r="AI58" s="34">
        <f>PXIL!K58</f>
        <v>0</v>
      </c>
      <c r="AJ58" s="34">
        <f>PXIL!Q58</f>
        <v>0</v>
      </c>
      <c r="AK58" s="34">
        <f>RTM_IEX!K58</f>
        <v>9.66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1.2757499999999999</v>
      </c>
      <c r="E59">
        <f>GT_NG!S59</f>
        <v>-3.465E-2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22.999138350878503</v>
      </c>
      <c r="J59">
        <f>Bawana_RLNG!S59</f>
        <v>0</v>
      </c>
      <c r="K59">
        <f>Bawana_Spot!S59</f>
        <v>14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44.903325352928547</v>
      </c>
      <c r="P59" s="36">
        <v>0</v>
      </c>
      <c r="Q59" s="36">
        <v>0</v>
      </c>
      <c r="R59" s="38">
        <v>0</v>
      </c>
      <c r="S59" s="38">
        <v>8.44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0</v>
      </c>
      <c r="AB59" s="75">
        <f>-STOA!Q59</f>
        <v>0</v>
      </c>
      <c r="AC59">
        <f t="shared" si="0"/>
        <v>0.85103052072714647</v>
      </c>
      <c r="AD59">
        <f t="shared" si="1"/>
        <v>100.39253318307989</v>
      </c>
      <c r="AE59">
        <f>'IDT-1'!E59</f>
        <v>0</v>
      </c>
      <c r="AF59" s="24"/>
      <c r="AG59">
        <f t="shared" si="2"/>
        <v>100.39253318307989</v>
      </c>
      <c r="AI59" s="34">
        <f>PXIL!K59</f>
        <v>0</v>
      </c>
      <c r="AJ59" s="34">
        <f>PXIL!Q59</f>
        <v>0</v>
      </c>
      <c r="AK59" s="34">
        <f>RTM_IEX!K59</f>
        <v>9.66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1.2757499999999999</v>
      </c>
      <c r="E60">
        <f>GT_NG!S60</f>
        <v>-3.465E-2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22.999138350878503</v>
      </c>
      <c r="J60">
        <f>Bawana_RLNG!S60</f>
        <v>0</v>
      </c>
      <c r="K60">
        <f>Bawana_Spot!S60</f>
        <v>14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44.903325352928547</v>
      </c>
      <c r="P60" s="36">
        <v>0</v>
      </c>
      <c r="Q60" s="36">
        <v>0</v>
      </c>
      <c r="R60" s="38">
        <v>0</v>
      </c>
      <c r="S60" s="38">
        <v>8.44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0</v>
      </c>
      <c r="AB60" s="75">
        <f>-STOA!Q60</f>
        <v>0</v>
      </c>
      <c r="AC60">
        <f t="shared" si="0"/>
        <v>0.85103052072714647</v>
      </c>
      <c r="AD60">
        <f t="shared" si="1"/>
        <v>100.39253318307989</v>
      </c>
      <c r="AE60">
        <f>'IDT-1'!E60</f>
        <v>0</v>
      </c>
      <c r="AF60" s="24"/>
      <c r="AG60">
        <f t="shared" si="2"/>
        <v>100.39253318307989</v>
      </c>
      <c r="AI60" s="34">
        <f>PXIL!K60</f>
        <v>0</v>
      </c>
      <c r="AJ60" s="34">
        <f>PXIL!Q60</f>
        <v>0</v>
      </c>
      <c r="AK60" s="34">
        <f>RTM_IEX!K60</f>
        <v>9.66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1.2757499999999999</v>
      </c>
      <c r="E61">
        <f>GT_NG!S61</f>
        <v>-3.465E-2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22.999138350878503</v>
      </c>
      <c r="J61">
        <f>Bawana_RLNG!S61</f>
        <v>0</v>
      </c>
      <c r="K61">
        <f>Bawana_Spot!S61</f>
        <v>14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44.903473210369334</v>
      </c>
      <c r="P61" s="36">
        <v>0</v>
      </c>
      <c r="Q61" s="36">
        <v>0</v>
      </c>
      <c r="R61" s="38">
        <v>0</v>
      </c>
      <c r="S61" s="38">
        <v>8.44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0</v>
      </c>
      <c r="AB61" s="75">
        <f>-STOA!Q61</f>
        <v>0</v>
      </c>
      <c r="AC61">
        <f t="shared" si="0"/>
        <v>0.8510317627296492</v>
      </c>
      <c r="AD61">
        <f t="shared" si="1"/>
        <v>100.39267979851819</v>
      </c>
      <c r="AE61">
        <f>'IDT-1'!E61</f>
        <v>0</v>
      </c>
      <c r="AF61" s="24"/>
      <c r="AG61">
        <f t="shared" si="2"/>
        <v>100.39267979851819</v>
      </c>
      <c r="AI61" s="34">
        <f>PXIL!K61</f>
        <v>0</v>
      </c>
      <c r="AJ61" s="34">
        <f>PXIL!Q61</f>
        <v>0</v>
      </c>
      <c r="AK61" s="34">
        <f>RTM_IEX!K61</f>
        <v>9.66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1.2757499999999999</v>
      </c>
      <c r="E62">
        <f>GT_NG!S62</f>
        <v>-3.465E-2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22.999138350878503</v>
      </c>
      <c r="J62">
        <f>Bawana_RLNG!S62</f>
        <v>0</v>
      </c>
      <c r="K62">
        <f>Bawana_Spot!S62</f>
        <v>14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44.903473210369334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0</v>
      </c>
      <c r="AB62" s="75">
        <f>-STOA!Q62</f>
        <v>0</v>
      </c>
      <c r="AC62">
        <f t="shared" si="0"/>
        <v>0.8510317627296492</v>
      </c>
      <c r="AD62">
        <f t="shared" si="1"/>
        <v>100.39267979851819</v>
      </c>
      <c r="AE62">
        <f>'IDT-1'!E62</f>
        <v>0</v>
      </c>
      <c r="AF62" s="24"/>
      <c r="AG62">
        <f t="shared" si="2"/>
        <v>100.39267979851819</v>
      </c>
      <c r="AI62" s="34">
        <f>PXIL!K62</f>
        <v>0</v>
      </c>
      <c r="AJ62" s="34">
        <f>PXIL!Q62</f>
        <v>0</v>
      </c>
      <c r="AK62" s="34">
        <f>RTM_IEX!K62</f>
        <v>9.66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1.2757499999999999</v>
      </c>
      <c r="E63">
        <f>GT_NG!S63</f>
        <v>-3.465E-2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22.999138350878503</v>
      </c>
      <c r="J63">
        <f>Bawana_RLNG!S63</f>
        <v>0</v>
      </c>
      <c r="K63">
        <f>Bawana_Spot!S63</f>
        <v>14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44.903473210369334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0</v>
      </c>
      <c r="AB63" s="75">
        <f>-STOA!Q63</f>
        <v>0</v>
      </c>
      <c r="AC63">
        <f t="shared" si="0"/>
        <v>0.85094776272964923</v>
      </c>
      <c r="AD63">
        <f t="shared" si="1"/>
        <v>100.3827637985182</v>
      </c>
      <c r="AE63">
        <f>'IDT-1'!E63</f>
        <v>0</v>
      </c>
      <c r="AF63" s="24"/>
      <c r="AG63">
        <f t="shared" si="2"/>
        <v>100.3827637985182</v>
      </c>
      <c r="AI63" s="34">
        <f>PXIL!K63</f>
        <v>0</v>
      </c>
      <c r="AJ63" s="34">
        <f>PXIL!Q63</f>
        <v>0</v>
      </c>
      <c r="AK63" s="34">
        <f>RTM_IEX!K63</f>
        <v>9.65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1.2757499999999999</v>
      </c>
      <c r="E64">
        <f>GT_NG!S64</f>
        <v>-3.465E-2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22.999138350878503</v>
      </c>
      <c r="J64">
        <f>Bawana_RLNG!S64</f>
        <v>0</v>
      </c>
      <c r="K64">
        <f>Bawana_Spot!S64</f>
        <v>14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44.903473210369334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0</v>
      </c>
      <c r="AB64" s="75">
        <f>-STOA!Q64</f>
        <v>0</v>
      </c>
      <c r="AC64">
        <f t="shared" si="0"/>
        <v>0.8510317627296492</v>
      </c>
      <c r="AD64">
        <f t="shared" si="1"/>
        <v>100.39267979851819</v>
      </c>
      <c r="AE64">
        <f>'IDT-1'!E64</f>
        <v>0</v>
      </c>
      <c r="AF64" s="24"/>
      <c r="AG64">
        <f t="shared" si="2"/>
        <v>100.39267979851819</v>
      </c>
      <c r="AI64" s="34">
        <f>PXIL!K64</f>
        <v>0</v>
      </c>
      <c r="AJ64" s="34">
        <f>PXIL!Q64</f>
        <v>0</v>
      </c>
      <c r="AK64" s="34">
        <f>RTM_IEX!K64</f>
        <v>9.66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1.2757499999999999</v>
      </c>
      <c r="E65">
        <f>GT_NG!S65</f>
        <v>-3.465E-2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22.999138350878503</v>
      </c>
      <c r="J65">
        <f>Bawana_RLNG!S65</f>
        <v>0</v>
      </c>
      <c r="K65">
        <f>Bawana_Spot!S65</f>
        <v>14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44.903473210369334</v>
      </c>
      <c r="P65" s="36">
        <v>0</v>
      </c>
      <c r="Q65" s="36">
        <v>0</v>
      </c>
      <c r="R65" s="38">
        <v>0</v>
      </c>
      <c r="S65" s="38">
        <v>8.44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0</v>
      </c>
      <c r="AB65" s="75">
        <f>-STOA!Q65</f>
        <v>0</v>
      </c>
      <c r="AC65">
        <f t="shared" si="0"/>
        <v>0.8510317627296492</v>
      </c>
      <c r="AD65">
        <f t="shared" si="1"/>
        <v>100.39267979851819</v>
      </c>
      <c r="AE65">
        <f>'IDT-1'!E65</f>
        <v>0</v>
      </c>
      <c r="AF65" s="24"/>
      <c r="AG65">
        <f t="shared" si="2"/>
        <v>100.39267979851819</v>
      </c>
      <c r="AI65" s="34">
        <f>PXIL!K65</f>
        <v>0</v>
      </c>
      <c r="AJ65" s="34">
        <f>PXIL!Q65</f>
        <v>0</v>
      </c>
      <c r="AK65" s="34">
        <f>RTM_IEX!K65</f>
        <v>9.66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1.2757499999999999</v>
      </c>
      <c r="E66">
        <f>GT_NG!S66</f>
        <v>-3.465E-2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22.999138350878503</v>
      </c>
      <c r="J66">
        <f>Bawana_RLNG!S66</f>
        <v>0</v>
      </c>
      <c r="K66">
        <f>Bawana_Spot!S66</f>
        <v>23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44.903473210369334</v>
      </c>
      <c r="P66" s="36">
        <v>0</v>
      </c>
      <c r="Q66" s="36">
        <v>0</v>
      </c>
      <c r="R66" s="38">
        <v>0</v>
      </c>
      <c r="S66" s="38">
        <v>8.44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0</v>
      </c>
      <c r="AB66" s="75">
        <f>-STOA!Q66</f>
        <v>0</v>
      </c>
      <c r="AC66">
        <f t="shared" si="0"/>
        <v>0.9266317627296492</v>
      </c>
      <c r="AD66">
        <f t="shared" si="1"/>
        <v>109.31707979851818</v>
      </c>
      <c r="AE66">
        <f>'IDT-1'!E66</f>
        <v>0</v>
      </c>
      <c r="AF66" s="24"/>
      <c r="AG66">
        <f t="shared" si="2"/>
        <v>109.31707979851818</v>
      </c>
      <c r="AI66" s="34">
        <f>PXIL!K66</f>
        <v>0</v>
      </c>
      <c r="AJ66" s="34">
        <f>PXIL!Q66</f>
        <v>0</v>
      </c>
      <c r="AK66" s="34">
        <f>RTM_IEX!K66</f>
        <v>9.66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1.289358</v>
      </c>
      <c r="E67">
        <f>GT_NG!S67</f>
        <v>-3.465E-2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22.999138350878503</v>
      </c>
      <c r="J67">
        <f>Bawana_RLNG!S67</f>
        <v>0</v>
      </c>
      <c r="K67">
        <f>Bawana_Spot!S67</f>
        <v>23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47.909858975449495</v>
      </c>
      <c r="P67" s="36">
        <v>0</v>
      </c>
      <c r="Q67" s="36">
        <v>0</v>
      </c>
      <c r="R67" s="38">
        <v>0</v>
      </c>
      <c r="S67" s="38">
        <v>8.44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0.95199971035632247</v>
      </c>
      <c r="AD67">
        <f t="shared" si="1"/>
        <v>112.31170561597168</v>
      </c>
      <c r="AE67">
        <f>'IDT-1'!E67</f>
        <v>0</v>
      </c>
      <c r="AF67" s="24"/>
      <c r="AG67">
        <f t="shared" si="2"/>
        <v>112.31170561597168</v>
      </c>
      <c r="AI67" s="34">
        <f>PXIL!K67</f>
        <v>0</v>
      </c>
      <c r="AJ67" s="34">
        <f>PXIL!Q67</f>
        <v>0</v>
      </c>
      <c r="AK67" s="34">
        <f>RTM_IEX!K67</f>
        <v>9.66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1.289358</v>
      </c>
      <c r="E68">
        <f>GT_NG!S68</f>
        <v>-3.465E-2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22.999138350878503</v>
      </c>
      <c r="J68">
        <f>Bawana_RLNG!S68</f>
        <v>0</v>
      </c>
      <c r="K68">
        <f>Bawana_Spot!S68</f>
        <v>21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50.576361927787531</v>
      </c>
      <c r="P68" s="36">
        <v>0</v>
      </c>
      <c r="Q68" s="36">
        <v>0</v>
      </c>
      <c r="R68" s="38">
        <v>0</v>
      </c>
      <c r="S68" s="38">
        <v>8.44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0.95759833515596193</v>
      </c>
      <c r="AD68">
        <f t="shared" ref="AD68:AD98" si="4">SUM(B68:AB68,AI68:AV68)-AC68</f>
        <v>112.97260994351007</v>
      </c>
      <c r="AE68">
        <f>'IDT-1'!E68</f>
        <v>0</v>
      </c>
      <c r="AF68" s="24"/>
      <c r="AG68">
        <f t="shared" ref="AG68:AG98" si="5">SUM(AD68:AF68)</f>
        <v>112.97260994351007</v>
      </c>
      <c r="AI68" s="34">
        <f>PXIL!K68</f>
        <v>0</v>
      </c>
      <c r="AJ68" s="34">
        <f>PXIL!Q68</f>
        <v>0</v>
      </c>
      <c r="AK68" s="34">
        <f>RTM_IEX!K68</f>
        <v>9.66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1.289358</v>
      </c>
      <c r="E69">
        <f>GT_NG!S69</f>
        <v>-3.465E-2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22.999138350878503</v>
      </c>
      <c r="J69">
        <f>Bawana_RLNG!S69</f>
        <v>0</v>
      </c>
      <c r="K69">
        <f>Bawana_Spot!S69</f>
        <v>20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50.576361927787531</v>
      </c>
      <c r="P69" s="36">
        <v>0</v>
      </c>
      <c r="Q69" s="36">
        <v>0</v>
      </c>
      <c r="R69" s="38">
        <v>0</v>
      </c>
      <c r="S69" s="38">
        <v>8.44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0.94919833515596197</v>
      </c>
      <c r="AD69">
        <f t="shared" si="4"/>
        <v>111.98100994351007</v>
      </c>
      <c r="AE69">
        <f>'IDT-1'!E69</f>
        <v>0</v>
      </c>
      <c r="AF69" s="24"/>
      <c r="AG69">
        <f t="shared" si="5"/>
        <v>111.98100994351007</v>
      </c>
      <c r="AI69" s="34">
        <f>PXIL!K69</f>
        <v>0</v>
      </c>
      <c r="AJ69" s="34">
        <f>PXIL!Q69</f>
        <v>0</v>
      </c>
      <c r="AK69" s="34">
        <f>RTM_IEX!K69</f>
        <v>9.66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1.289358</v>
      </c>
      <c r="E70">
        <f>GT_NG!S70</f>
        <v>-3.465E-2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22.999138350878503</v>
      </c>
      <c r="J70">
        <f>Bawana_RLNG!S70</f>
        <v>0</v>
      </c>
      <c r="K70">
        <f>Bawana_Spot!S70</f>
        <v>20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50.959912865069882</v>
      </c>
      <c r="P70" s="36">
        <v>0</v>
      </c>
      <c r="Q70" s="36">
        <v>0</v>
      </c>
      <c r="R70" s="38">
        <v>0</v>
      </c>
      <c r="S70" s="38">
        <v>8.44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0.95242016302913368</v>
      </c>
      <c r="AD70">
        <f t="shared" si="4"/>
        <v>112.36133905291925</v>
      </c>
      <c r="AE70">
        <f>'IDT-1'!E70</f>
        <v>0</v>
      </c>
      <c r="AF70" s="24"/>
      <c r="AG70">
        <f t="shared" si="5"/>
        <v>112.36133905291925</v>
      </c>
      <c r="AI70" s="34">
        <f>PXIL!K70</f>
        <v>0</v>
      </c>
      <c r="AJ70" s="34">
        <f>PXIL!Q70</f>
        <v>0</v>
      </c>
      <c r="AK70" s="34">
        <f>RTM_IEX!K70</f>
        <v>9.66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1.289358</v>
      </c>
      <c r="E71">
        <f>GT_NG!S71</f>
        <v>-3.465E-2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22.999138350878503</v>
      </c>
      <c r="J71">
        <f>Bawana_RLNG!S71</f>
        <v>0</v>
      </c>
      <c r="K71">
        <f>Bawana_Spot!S71</f>
        <v>65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52.774414330065568</v>
      </c>
      <c r="P71" s="36">
        <v>0</v>
      </c>
      <c r="Q71" s="36">
        <v>0</v>
      </c>
      <c r="R71" s="38">
        <v>0</v>
      </c>
      <c r="S71" s="38">
        <v>8.44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1.3456619753350978</v>
      </c>
      <c r="AD71">
        <f t="shared" si="4"/>
        <v>158.78259870560896</v>
      </c>
      <c r="AE71">
        <f>'IDT-1'!E71</f>
        <v>0</v>
      </c>
      <c r="AF71" s="24"/>
      <c r="AG71">
        <f t="shared" si="5"/>
        <v>158.78259870560896</v>
      </c>
      <c r="AI71" s="34">
        <f>PXIL!K71</f>
        <v>0</v>
      </c>
      <c r="AJ71" s="34">
        <f>PXIL!Q71</f>
        <v>0</v>
      </c>
      <c r="AK71" s="34">
        <f>RTM_IEX!K71</f>
        <v>9.66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1.289358</v>
      </c>
      <c r="E72">
        <f>GT_NG!S72</f>
        <v>-3.465E-2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22.999138350878503</v>
      </c>
      <c r="J72">
        <f>Bawana_RLNG!S72</f>
        <v>0</v>
      </c>
      <c r="K72">
        <f>Bawana_Spot!S72</f>
        <v>62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53.736550154242337</v>
      </c>
      <c r="P72" s="36">
        <v>0</v>
      </c>
      <c r="Q72" s="36">
        <v>0</v>
      </c>
      <c r="R72" s="38">
        <v>0</v>
      </c>
      <c r="S72" s="38">
        <v>8.44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1.3284599162581823</v>
      </c>
      <c r="AD72">
        <f t="shared" si="4"/>
        <v>156.75193658886266</v>
      </c>
      <c r="AE72">
        <f>'IDT-1'!E72</f>
        <v>0</v>
      </c>
      <c r="AF72" s="24"/>
      <c r="AG72">
        <f t="shared" si="5"/>
        <v>156.75193658886266</v>
      </c>
      <c r="AI72" s="34">
        <f>PXIL!K72</f>
        <v>0</v>
      </c>
      <c r="AJ72" s="34">
        <f>PXIL!Q72</f>
        <v>0</v>
      </c>
      <c r="AK72" s="34">
        <f>RTM_IEX!K72</f>
        <v>9.65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1.289358</v>
      </c>
      <c r="E73">
        <f>GT_NG!S73</f>
        <v>-3.465E-2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22.999138350878503</v>
      </c>
      <c r="J73">
        <f>Bawana_RLNG!S73</f>
        <v>0</v>
      </c>
      <c r="K73">
        <f>Bawana_Spot!S73</f>
        <v>57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55.939866819706452</v>
      </c>
      <c r="P73" s="36">
        <v>0</v>
      </c>
      <c r="Q73" s="36">
        <v>0</v>
      </c>
      <c r="R73" s="38">
        <v>0</v>
      </c>
      <c r="S73" s="38">
        <v>8.44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1.3049677762480809</v>
      </c>
      <c r="AD73">
        <f t="shared" si="4"/>
        <v>153.97874539433687</v>
      </c>
      <c r="AE73">
        <f>'IDT-1'!E73</f>
        <v>0</v>
      </c>
      <c r="AF73" s="24"/>
      <c r="AG73">
        <f t="shared" si="5"/>
        <v>153.97874539433687</v>
      </c>
      <c r="AI73" s="34">
        <f>PXIL!K73</f>
        <v>0</v>
      </c>
      <c r="AJ73" s="34">
        <f>PXIL!Q73</f>
        <v>0</v>
      </c>
      <c r="AK73" s="34">
        <f>RTM_IEX!K73</f>
        <v>9.65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1.289358</v>
      </c>
      <c r="E74">
        <f>GT_NG!S74</f>
        <v>-3.465E-2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22.999138350878503</v>
      </c>
      <c r="J74">
        <f>Bawana_RLNG!S74</f>
        <v>0</v>
      </c>
      <c r="K74">
        <f>Bawana_Spot!S74</f>
        <v>49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63.72068363185133</v>
      </c>
      <c r="P74" s="36">
        <v>0</v>
      </c>
      <c r="Q74" s="36">
        <v>0</v>
      </c>
      <c r="R74" s="38">
        <v>0</v>
      </c>
      <c r="S74" s="38">
        <v>8.44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1.303126637470098</v>
      </c>
      <c r="AD74">
        <f t="shared" si="4"/>
        <v>153.76140334525977</v>
      </c>
      <c r="AE74">
        <f>'IDT-1'!E74</f>
        <v>0</v>
      </c>
      <c r="AF74" s="24"/>
      <c r="AG74">
        <f t="shared" si="5"/>
        <v>153.76140334525977</v>
      </c>
      <c r="AI74" s="34">
        <f>PXIL!K74</f>
        <v>0</v>
      </c>
      <c r="AJ74" s="34">
        <f>PXIL!Q74</f>
        <v>0</v>
      </c>
      <c r="AK74" s="34">
        <f>RTM_IEX!K74</f>
        <v>9.65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1.289358</v>
      </c>
      <c r="E75">
        <f>GT_NG!S75</f>
        <v>-1.9800000000000002E-2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22.999138350878503</v>
      </c>
      <c r="J75">
        <f>Bawana_RLNG!S75</f>
        <v>0</v>
      </c>
      <c r="K75">
        <f>Bawana_Spot!S75</f>
        <v>49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70.443628568205327</v>
      </c>
      <c r="P75" s="36">
        <v>0</v>
      </c>
      <c r="Q75" s="36">
        <v>0</v>
      </c>
      <c r="R75" s="38">
        <v>0</v>
      </c>
      <c r="S75" s="38">
        <v>8.44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1.359473578243257</v>
      </c>
      <c r="AD75">
        <f t="shared" si="4"/>
        <v>160.44285134084055</v>
      </c>
      <c r="AE75">
        <f>'IDT-1'!E75</f>
        <v>0</v>
      </c>
      <c r="AF75" s="24"/>
      <c r="AG75">
        <f t="shared" si="5"/>
        <v>160.44285134084055</v>
      </c>
      <c r="AI75" s="34">
        <f>PXIL!K75</f>
        <v>0</v>
      </c>
      <c r="AJ75" s="34">
        <f>PXIL!Q75</f>
        <v>0</v>
      </c>
      <c r="AK75" s="34">
        <f>RTM_IEX!K75</f>
        <v>9.65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1.289358</v>
      </c>
      <c r="E76">
        <f>GT_NG!S76</f>
        <v>-1.9800000000000002E-2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22.999138350878503</v>
      </c>
      <c r="J76">
        <f>Bawana_RLNG!S76</f>
        <v>0</v>
      </c>
      <c r="K76">
        <f>Bawana_Spot!S76</f>
        <v>41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72.909576001097506</v>
      </c>
      <c r="P76" s="36">
        <v>0</v>
      </c>
      <c r="Q76" s="36">
        <v>0</v>
      </c>
      <c r="R76" s="38">
        <v>0</v>
      </c>
      <c r="S76" s="38">
        <v>8.44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1.3129875366795511</v>
      </c>
      <c r="AD76">
        <f t="shared" si="4"/>
        <v>154.95528481529647</v>
      </c>
      <c r="AE76">
        <f>'IDT-1'!E76</f>
        <v>0</v>
      </c>
      <c r="AF76" s="24"/>
      <c r="AG76">
        <f t="shared" si="5"/>
        <v>154.95528481529647</v>
      </c>
      <c r="AI76" s="34">
        <f>PXIL!K76</f>
        <v>0</v>
      </c>
      <c r="AJ76" s="34">
        <f>PXIL!Q76</f>
        <v>0</v>
      </c>
      <c r="AK76" s="34">
        <f>RTM_IEX!K76</f>
        <v>9.65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1.289358</v>
      </c>
      <c r="E77">
        <f>GT_NG!S77</f>
        <v>-1.9800000000000002E-2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22.999138350878503</v>
      </c>
      <c r="J77">
        <f>Bawana_RLNG!S77</f>
        <v>0</v>
      </c>
      <c r="K77">
        <f>Bawana_Spot!S77</f>
        <v>31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84.420995028192152</v>
      </c>
      <c r="P77" s="36">
        <v>0</v>
      </c>
      <c r="Q77" s="36">
        <v>0</v>
      </c>
      <c r="R77" s="38">
        <v>0</v>
      </c>
      <c r="S77" s="38">
        <v>8.44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1.3257674565071462</v>
      </c>
      <c r="AD77">
        <f t="shared" si="4"/>
        <v>156.46392392256351</v>
      </c>
      <c r="AE77">
        <f>'IDT-1'!E77</f>
        <v>0</v>
      </c>
      <c r="AF77" s="24"/>
      <c r="AG77">
        <f t="shared" si="5"/>
        <v>156.46392392256351</v>
      </c>
      <c r="AI77" s="34">
        <f>PXIL!K77</f>
        <v>0</v>
      </c>
      <c r="AJ77" s="34">
        <f>PXIL!Q77</f>
        <v>0</v>
      </c>
      <c r="AK77" s="34">
        <f>RTM_IEX!K77</f>
        <v>9.66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1.289358</v>
      </c>
      <c r="E78">
        <f>GT_NG!S78</f>
        <v>-1.9800000000000002E-2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22.999138350878503</v>
      </c>
      <c r="J78">
        <f>Bawana_RLNG!S78</f>
        <v>0</v>
      </c>
      <c r="K78">
        <f>Bawana_Spot!S78</f>
        <v>34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85.590963648531101</v>
      </c>
      <c r="P78" s="36">
        <v>0</v>
      </c>
      <c r="Q78" s="36">
        <v>0</v>
      </c>
      <c r="R78" s="38">
        <v>0</v>
      </c>
      <c r="S78" s="38">
        <v>8.44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1.3607951929179936</v>
      </c>
      <c r="AD78">
        <f t="shared" si="4"/>
        <v>160.59886480649158</v>
      </c>
      <c r="AE78">
        <f>'IDT-1'!E78</f>
        <v>0</v>
      </c>
      <c r="AF78" s="24"/>
      <c r="AG78">
        <f t="shared" si="5"/>
        <v>160.59886480649158</v>
      </c>
      <c r="AI78" s="34">
        <f>PXIL!K78</f>
        <v>0</v>
      </c>
      <c r="AJ78" s="34">
        <f>PXIL!Q78</f>
        <v>0</v>
      </c>
      <c r="AK78" s="34">
        <f>RTM_IEX!K78</f>
        <v>9.66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1.289358</v>
      </c>
      <c r="E79">
        <f>GT_NG!S79</f>
        <v>-1.9800000000000002E-2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22.999138350878503</v>
      </c>
      <c r="J79">
        <f>Bawana_RLNG!S79</f>
        <v>0</v>
      </c>
      <c r="K79">
        <f>Bawana_Spot!S79</f>
        <v>30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86.953392484396645</v>
      </c>
      <c r="P79" s="36">
        <v>0</v>
      </c>
      <c r="Q79" s="36">
        <v>0</v>
      </c>
      <c r="R79" s="38">
        <v>0</v>
      </c>
      <c r="S79" s="38">
        <v>8.44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1.3386395951392642</v>
      </c>
      <c r="AD79">
        <f t="shared" si="4"/>
        <v>157.98344924013588</v>
      </c>
      <c r="AE79">
        <f>'IDT-1'!E79</f>
        <v>0</v>
      </c>
      <c r="AF79" s="24"/>
      <c r="AG79">
        <f t="shared" si="5"/>
        <v>157.98344924013588</v>
      </c>
      <c r="AI79" s="34">
        <f>PXIL!K79</f>
        <v>0</v>
      </c>
      <c r="AJ79" s="34">
        <f>PXIL!Q79</f>
        <v>0</v>
      </c>
      <c r="AK79" s="34">
        <f>RTM_IEX!K79</f>
        <v>9.66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1.289358</v>
      </c>
      <c r="E80">
        <f>GT_NG!S80</f>
        <v>-1.9800000000000002E-2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22.999138350878503</v>
      </c>
      <c r="J80">
        <f>Bawana_RLNG!S80</f>
        <v>0</v>
      </c>
      <c r="K80">
        <f>Bawana_Spot!S80</f>
        <v>31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88.595501296313685</v>
      </c>
      <c r="P80" s="36">
        <v>0</v>
      </c>
      <c r="Q80" s="36">
        <v>0</v>
      </c>
      <c r="R80" s="38">
        <v>0</v>
      </c>
      <c r="S80" s="38">
        <v>8.44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1.3608333091593674</v>
      </c>
      <c r="AD80">
        <f t="shared" si="4"/>
        <v>160.6033643380328</v>
      </c>
      <c r="AE80">
        <f>'IDT-1'!E80</f>
        <v>0</v>
      </c>
      <c r="AF80" s="24"/>
      <c r="AG80">
        <f t="shared" si="5"/>
        <v>160.6033643380328</v>
      </c>
      <c r="AI80" s="34">
        <f>PXIL!K80</f>
        <v>0</v>
      </c>
      <c r="AJ80" s="34">
        <f>PXIL!Q80</f>
        <v>0</v>
      </c>
      <c r="AK80" s="34">
        <f>RTM_IEX!K80</f>
        <v>9.66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1.289358</v>
      </c>
      <c r="E81">
        <f>GT_NG!S81</f>
        <v>-1.9800000000000002E-2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22.999138350878503</v>
      </c>
      <c r="J81">
        <f>Bawana_RLNG!S81</f>
        <v>0</v>
      </c>
      <c r="K81">
        <f>Bawana_Spot!S81</f>
        <v>30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88.595501296313685</v>
      </c>
      <c r="P81" s="36">
        <v>0</v>
      </c>
      <c r="Q81" s="36">
        <v>0</v>
      </c>
      <c r="R81" s="38">
        <v>0</v>
      </c>
      <c r="S81" s="38">
        <v>8.44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1.352433309159367</v>
      </c>
      <c r="AD81">
        <f t="shared" si="4"/>
        <v>159.6117643380328</v>
      </c>
      <c r="AE81">
        <f>'IDT-1'!E81</f>
        <v>0</v>
      </c>
      <c r="AF81" s="24"/>
      <c r="AG81">
        <f t="shared" si="5"/>
        <v>159.6117643380328</v>
      </c>
      <c r="AI81" s="34">
        <f>PXIL!K81</f>
        <v>0</v>
      </c>
      <c r="AJ81" s="34">
        <f>PXIL!Q81</f>
        <v>0</v>
      </c>
      <c r="AK81" s="34">
        <f>RTM_IEX!K81</f>
        <v>9.66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1.289358</v>
      </c>
      <c r="E82">
        <f>GT_NG!S82</f>
        <v>-1.9800000000000002E-2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22.999138350878503</v>
      </c>
      <c r="J82">
        <f>Bawana_RLNG!S82</f>
        <v>0</v>
      </c>
      <c r="K82">
        <f>Bawana_Spot!S82</f>
        <v>29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88.595527002323763</v>
      </c>
      <c r="P82" s="36">
        <v>0</v>
      </c>
      <c r="Q82" s="36">
        <v>0</v>
      </c>
      <c r="R82" s="38">
        <v>0</v>
      </c>
      <c r="S82" s="38">
        <v>8.44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1.3440335250898521</v>
      </c>
      <c r="AD82">
        <f t="shared" si="4"/>
        <v>158.62018982811239</v>
      </c>
      <c r="AE82">
        <f>'IDT-1'!E82</f>
        <v>0</v>
      </c>
      <c r="AF82" s="24"/>
      <c r="AG82">
        <f t="shared" si="5"/>
        <v>158.62018982811239</v>
      </c>
      <c r="AI82" s="34">
        <f>PXIL!K82</f>
        <v>0</v>
      </c>
      <c r="AJ82" s="34">
        <f>PXIL!Q82</f>
        <v>0</v>
      </c>
      <c r="AK82" s="34">
        <f>RTM_IEX!K82</f>
        <v>9.66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1.289358</v>
      </c>
      <c r="E83">
        <f>GT_NG!S83</f>
        <v>-1.9800000000000002E-2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22.999138350878503</v>
      </c>
      <c r="J83">
        <f>Bawana_RLNG!S83</f>
        <v>0</v>
      </c>
      <c r="K83">
        <f>Bawana_Spot!S83</f>
        <v>28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88.595489201620936</v>
      </c>
      <c r="P83" s="36">
        <v>0</v>
      </c>
      <c r="Q83" s="36">
        <v>0</v>
      </c>
      <c r="R83" s="38">
        <v>0</v>
      </c>
      <c r="S83" s="38">
        <v>8.44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1.3355492075639481</v>
      </c>
      <c r="AD83">
        <f t="shared" si="4"/>
        <v>157.61863634493548</v>
      </c>
      <c r="AE83">
        <f>'IDT-1'!E83</f>
        <v>0</v>
      </c>
      <c r="AF83" s="24"/>
      <c r="AG83">
        <f t="shared" si="5"/>
        <v>157.61863634493548</v>
      </c>
      <c r="AI83" s="34">
        <f>PXIL!K83</f>
        <v>0</v>
      </c>
      <c r="AJ83" s="34">
        <f>PXIL!Q83</f>
        <v>0</v>
      </c>
      <c r="AK83" s="34">
        <f>RTM_IEX!K83</f>
        <v>9.65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1.289358</v>
      </c>
      <c r="E84">
        <f>GT_NG!S84</f>
        <v>-1.9800000000000002E-2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22.999138350878503</v>
      </c>
      <c r="J84">
        <f>Bawana_RLNG!S84</f>
        <v>0</v>
      </c>
      <c r="K84">
        <f>Bawana_Spot!S84</f>
        <v>27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86.953380389703895</v>
      </c>
      <c r="P84" s="36">
        <v>0</v>
      </c>
      <c r="Q84" s="36">
        <v>0</v>
      </c>
      <c r="R84" s="38">
        <v>0</v>
      </c>
      <c r="S84" s="38">
        <v>8.44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1.313355493543845</v>
      </c>
      <c r="AD84">
        <f t="shared" si="4"/>
        <v>154.99872124703856</v>
      </c>
      <c r="AE84">
        <f>'IDT-1'!E84</f>
        <v>0</v>
      </c>
      <c r="AF84" s="24"/>
      <c r="AG84">
        <f t="shared" si="5"/>
        <v>154.99872124703856</v>
      </c>
      <c r="AI84" s="34">
        <f>PXIL!K84</f>
        <v>0</v>
      </c>
      <c r="AJ84" s="34">
        <f>PXIL!Q84</f>
        <v>0</v>
      </c>
      <c r="AK84" s="34">
        <f>RTM_IEX!K84</f>
        <v>9.65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1.289358</v>
      </c>
      <c r="E85">
        <f>GT_NG!S85</f>
        <v>-1.9800000000000002E-2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22.999138350878503</v>
      </c>
      <c r="J85">
        <f>Bawana_RLNG!S85</f>
        <v>0</v>
      </c>
      <c r="K85">
        <f>Bawana_Spot!S85</f>
        <v>36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80.635129487895725</v>
      </c>
      <c r="P85" s="36">
        <v>0</v>
      </c>
      <c r="Q85" s="36">
        <v>0</v>
      </c>
      <c r="R85" s="38">
        <v>0</v>
      </c>
      <c r="S85" s="38">
        <v>8.44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1.3358821859686563</v>
      </c>
      <c r="AD85">
        <f t="shared" si="4"/>
        <v>157.65794365280559</v>
      </c>
      <c r="AE85">
        <f>'IDT-1'!E85</f>
        <v>0</v>
      </c>
      <c r="AF85" s="24"/>
      <c r="AG85">
        <f t="shared" si="5"/>
        <v>157.65794365280559</v>
      </c>
      <c r="AI85" s="34">
        <f>PXIL!K85</f>
        <v>0</v>
      </c>
      <c r="AJ85" s="34">
        <f>PXIL!Q85</f>
        <v>0</v>
      </c>
      <c r="AK85" s="34">
        <f>RTM_IEX!K85</f>
        <v>9.65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1.289358</v>
      </c>
      <c r="E86">
        <f>GT_NG!S86</f>
        <v>-1.9800000000000002E-2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22.999138350878503</v>
      </c>
      <c r="J86">
        <f>Bawana_RLNG!S86</f>
        <v>0</v>
      </c>
      <c r="K86">
        <f>Bawana_Spot!S86</f>
        <v>39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78.153680262901602</v>
      </c>
      <c r="P86" s="36">
        <v>0</v>
      </c>
      <c r="Q86" s="36">
        <v>0</v>
      </c>
      <c r="R86" s="38">
        <v>0</v>
      </c>
      <c r="S86" s="38">
        <v>8.44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1.3402380124787057</v>
      </c>
      <c r="AD86">
        <f t="shared" si="4"/>
        <v>158.17213860130141</v>
      </c>
      <c r="AE86">
        <f>'IDT-1'!E86</f>
        <v>0</v>
      </c>
      <c r="AF86" s="24"/>
      <c r="AG86">
        <f t="shared" si="5"/>
        <v>158.17213860130141</v>
      </c>
      <c r="AI86" s="34">
        <f>PXIL!K86</f>
        <v>0</v>
      </c>
      <c r="AJ86" s="34">
        <f>PXIL!Q86</f>
        <v>0</v>
      </c>
      <c r="AK86" s="34">
        <f>RTM_IEX!K86</f>
        <v>9.65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1.289358</v>
      </c>
      <c r="E87">
        <f>GT_NG!S87</f>
        <v>-1.9800000000000002E-2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22.999138350878503</v>
      </c>
      <c r="J87">
        <f>Bawana_RLNG!S87</f>
        <v>0</v>
      </c>
      <c r="K87">
        <f>Bawana_Spot!S87</f>
        <v>40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78.181991233508512</v>
      </c>
      <c r="P87" s="36">
        <v>0</v>
      </c>
      <c r="Q87" s="36">
        <v>0</v>
      </c>
      <c r="R87" s="38">
        <v>0</v>
      </c>
      <c r="S87" s="38">
        <v>8.44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1.3488758246318036</v>
      </c>
      <c r="AD87">
        <f t="shared" si="4"/>
        <v>159.19181175975524</v>
      </c>
      <c r="AE87">
        <f>'IDT-1'!E87</f>
        <v>0</v>
      </c>
      <c r="AF87" s="24"/>
      <c r="AG87">
        <f t="shared" si="5"/>
        <v>159.19181175975524</v>
      </c>
      <c r="AI87" s="34">
        <f>PXIL!K87</f>
        <v>0</v>
      </c>
      <c r="AJ87" s="34">
        <f>PXIL!Q87</f>
        <v>0</v>
      </c>
      <c r="AK87" s="34">
        <f>RTM_IEX!K87</f>
        <v>9.65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1.289358</v>
      </c>
      <c r="E88">
        <f>GT_NG!S88</f>
        <v>-1.9800000000000002E-2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22.999138350878503</v>
      </c>
      <c r="J88">
        <f>Bawana_RLNG!S88</f>
        <v>0</v>
      </c>
      <c r="K88">
        <f>Bawana_Spot!S88</f>
        <v>35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78.780167483022552</v>
      </c>
      <c r="P88" s="36">
        <v>0</v>
      </c>
      <c r="Q88" s="36">
        <v>0</v>
      </c>
      <c r="R88" s="38">
        <v>0</v>
      </c>
      <c r="S88" s="38">
        <v>8.44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1.3119005051277215</v>
      </c>
      <c r="AD88">
        <f t="shared" si="4"/>
        <v>154.82696332877336</v>
      </c>
      <c r="AE88">
        <f>'IDT-1'!E88</f>
        <v>0</v>
      </c>
      <c r="AF88" s="24"/>
      <c r="AG88">
        <f t="shared" si="5"/>
        <v>154.82696332877336</v>
      </c>
      <c r="AI88" s="34">
        <f>PXIL!K88</f>
        <v>0</v>
      </c>
      <c r="AJ88" s="34">
        <f>PXIL!Q88</f>
        <v>0</v>
      </c>
      <c r="AK88" s="34">
        <f>RTM_IEX!K88</f>
        <v>9.65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1.289358</v>
      </c>
      <c r="E89">
        <f>GT_NG!S89</f>
        <v>-1.9800000000000002E-2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22.999138350878503</v>
      </c>
      <c r="J89">
        <f>Bawana_RLNG!S89</f>
        <v>0</v>
      </c>
      <c r="K89">
        <f>Bawana_Spot!S89</f>
        <v>32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80.31524666451368</v>
      </c>
      <c r="P89" s="36">
        <v>0</v>
      </c>
      <c r="Q89" s="36">
        <v>0</v>
      </c>
      <c r="R89" s="38">
        <v>0</v>
      </c>
      <c r="S89" s="38">
        <v>8.44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1.364527170252247</v>
      </c>
      <c r="AD89">
        <f t="shared" si="4"/>
        <v>161.03941584513993</v>
      </c>
      <c r="AE89">
        <f>'IDT-1'!E89</f>
        <v>0</v>
      </c>
      <c r="AF89" s="24"/>
      <c r="AG89">
        <f t="shared" si="5"/>
        <v>161.03941584513993</v>
      </c>
      <c r="AI89" s="34">
        <f>PXIL!K89</f>
        <v>0</v>
      </c>
      <c r="AJ89" s="34">
        <f>PXIL!Q89</f>
        <v>0</v>
      </c>
      <c r="AK89" s="34">
        <f>RTM_IEX!K89</f>
        <v>17.38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1.289358</v>
      </c>
      <c r="E90">
        <f>GT_NG!S90</f>
        <v>-1.9800000000000002E-2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22.999138350878503</v>
      </c>
      <c r="J90">
        <f>Bawana_RLNG!S90</f>
        <v>0</v>
      </c>
      <c r="K90">
        <f>Bawana_Spot!S90</f>
        <v>28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83.723172422509876</v>
      </c>
      <c r="P90" s="36">
        <v>0</v>
      </c>
      <c r="Q90" s="36">
        <v>0</v>
      </c>
      <c r="R90" s="38">
        <v>0</v>
      </c>
      <c r="S90" s="38">
        <v>8.44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1.3677017466194152</v>
      </c>
      <c r="AD90">
        <f t="shared" si="4"/>
        <v>161.41416702676895</v>
      </c>
      <c r="AE90">
        <f>'IDT-1'!E90</f>
        <v>0</v>
      </c>
      <c r="AF90" s="24"/>
      <c r="AG90">
        <f t="shared" si="5"/>
        <v>161.41416702676895</v>
      </c>
      <c r="AI90" s="34">
        <f>PXIL!K90</f>
        <v>0</v>
      </c>
      <c r="AJ90" s="34">
        <f>PXIL!Q90</f>
        <v>0</v>
      </c>
      <c r="AK90" s="34">
        <f>RTM_IEX!K90</f>
        <v>18.350000000000001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1.289358</v>
      </c>
      <c r="E91">
        <f>GT_NG!S91</f>
        <v>-1.9800000000000002E-2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14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85.752502325497389</v>
      </c>
      <c r="P91" s="36">
        <v>0</v>
      </c>
      <c r="Q91" s="36">
        <v>0</v>
      </c>
      <c r="R91" s="38">
        <v>0</v>
      </c>
      <c r="S91" s="38">
        <v>8.44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1.356355809076919</v>
      </c>
      <c r="AD91">
        <f t="shared" si="4"/>
        <v>160.07480611401431</v>
      </c>
      <c r="AE91">
        <f>'IDT-1'!E91</f>
        <v>0</v>
      </c>
      <c r="AF91" s="24"/>
      <c r="AG91">
        <f t="shared" si="5"/>
        <v>160.07480611401431</v>
      </c>
      <c r="AI91" s="34">
        <f>PXIL!K91</f>
        <v>0</v>
      </c>
      <c r="AJ91" s="34">
        <f>PXIL!Q91</f>
        <v>0</v>
      </c>
      <c r="AK91" s="34">
        <f>RTM_IEX!K91</f>
        <v>28.97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1.289358</v>
      </c>
      <c r="E92">
        <f>GT_NG!S92</f>
        <v>-1.9800000000000002E-2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14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85.699747456706021</v>
      </c>
      <c r="P92" s="36">
        <v>0</v>
      </c>
      <c r="Q92" s="36">
        <v>0</v>
      </c>
      <c r="R92" s="38">
        <v>0</v>
      </c>
      <c r="S92" s="38">
        <v>8.44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1.3363406681790717</v>
      </c>
      <c r="AD92">
        <f t="shared" si="4"/>
        <v>157.71206638612077</v>
      </c>
      <c r="AE92">
        <f>'IDT-1'!E92</f>
        <v>0</v>
      </c>
      <c r="AF92" s="24"/>
      <c r="AG92">
        <f t="shared" si="5"/>
        <v>157.71206638612077</v>
      </c>
      <c r="AI92" s="34">
        <f>PXIL!K92</f>
        <v>0</v>
      </c>
      <c r="AJ92" s="34">
        <f>PXIL!Q92</f>
        <v>0</v>
      </c>
      <c r="AK92" s="34">
        <f>RTM_IEX!K92</f>
        <v>26.64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1.289358</v>
      </c>
      <c r="E93">
        <f>GT_NG!S93</f>
        <v>-1.9800000000000002E-2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14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83.662632621596018</v>
      </c>
      <c r="P93" s="36">
        <v>0</v>
      </c>
      <c r="Q93" s="36">
        <v>0</v>
      </c>
      <c r="R93" s="38">
        <v>0</v>
      </c>
      <c r="S93" s="38">
        <v>8.44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1.2857969035641477</v>
      </c>
      <c r="AD93">
        <f t="shared" si="4"/>
        <v>151.7454953156257</v>
      </c>
      <c r="AE93">
        <f>'IDT-1'!E93</f>
        <v>0</v>
      </c>
      <c r="AF93" s="24"/>
      <c r="AG93">
        <f t="shared" si="5"/>
        <v>151.7454953156257</v>
      </c>
      <c r="AI93" s="34">
        <f>PXIL!K93</f>
        <v>0</v>
      </c>
      <c r="AJ93" s="34">
        <f>PXIL!Q93</f>
        <v>0</v>
      </c>
      <c r="AK93" s="34">
        <f>RTM_IEX!K93</f>
        <v>22.66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1.289358</v>
      </c>
      <c r="E94">
        <f>GT_NG!S94</f>
        <v>-1.9800000000000002E-2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14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74.81212569280531</v>
      </c>
      <c r="P94" s="36">
        <v>0</v>
      </c>
      <c r="Q94" s="36">
        <v>0</v>
      </c>
      <c r="R94" s="38">
        <v>0</v>
      </c>
      <c r="S94" s="38">
        <v>8.44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1.1948206453623058</v>
      </c>
      <c r="AD94">
        <f t="shared" si="4"/>
        <v>141.00596464503684</v>
      </c>
      <c r="AE94">
        <f>'IDT-1'!E94</f>
        <v>0</v>
      </c>
      <c r="AF94" s="24"/>
      <c r="AG94">
        <f t="shared" si="5"/>
        <v>141.00596464503684</v>
      </c>
      <c r="AI94" s="34">
        <f>PXIL!K94</f>
        <v>0</v>
      </c>
      <c r="AJ94" s="34">
        <f>PXIL!Q94</f>
        <v>0</v>
      </c>
      <c r="AK94" s="34">
        <f>RTM_IEX!K94</f>
        <v>20.68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1.289358</v>
      </c>
      <c r="E95">
        <f>GT_NG!S95</f>
        <v>-1.9800000000000002E-2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14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73.512186598890352</v>
      </c>
      <c r="P95" s="36">
        <v>0</v>
      </c>
      <c r="Q95" s="36">
        <v>0</v>
      </c>
      <c r="R95" s="38">
        <v>0</v>
      </c>
      <c r="S95" s="38">
        <v>8.44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1.16626115697342</v>
      </c>
      <c r="AD95">
        <f t="shared" si="4"/>
        <v>137.63458503951077</v>
      </c>
      <c r="AE95">
        <f>'IDT-1'!E95</f>
        <v>0</v>
      </c>
      <c r="AF95" s="24"/>
      <c r="AG95">
        <f t="shared" si="5"/>
        <v>137.63458503951077</v>
      </c>
      <c r="AI95" s="34">
        <f>PXIL!K95</f>
        <v>0</v>
      </c>
      <c r="AJ95" s="34">
        <f>PXIL!Q95</f>
        <v>0</v>
      </c>
      <c r="AK95" s="34">
        <f>RTM_IEX!K95</f>
        <v>18.579999999999998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1.289358</v>
      </c>
      <c r="E96">
        <f>GT_NG!S96</f>
        <v>-1.9800000000000002E-2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14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69.837909769726494</v>
      </c>
      <c r="P96" s="36">
        <v>0</v>
      </c>
      <c r="Q96" s="36">
        <v>0</v>
      </c>
      <c r="R96" s="38">
        <v>0</v>
      </c>
      <c r="S96" s="38">
        <v>8.44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1.1309452316084436</v>
      </c>
      <c r="AD96">
        <f t="shared" si="4"/>
        <v>133.46562413571189</v>
      </c>
      <c r="AE96">
        <f>'IDT-1'!E96</f>
        <v>0</v>
      </c>
      <c r="AF96" s="24"/>
      <c r="AG96">
        <f t="shared" si="5"/>
        <v>133.46562413571189</v>
      </c>
      <c r="AI96" s="34">
        <f>PXIL!K96</f>
        <v>0</v>
      </c>
      <c r="AJ96" s="34">
        <f>PXIL!Q96</f>
        <v>0</v>
      </c>
      <c r="AK96" s="34">
        <f>RTM_IEX!K96</f>
        <v>18.05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1.289358</v>
      </c>
      <c r="E97">
        <f>GT_NG!S97</f>
        <v>-1.9800000000000002E-2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14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66.474087311288102</v>
      </c>
      <c r="P97" s="36">
        <v>0</v>
      </c>
      <c r="Q97" s="36">
        <v>0</v>
      </c>
      <c r="R97" s="38">
        <v>0</v>
      </c>
      <c r="S97" s="38">
        <v>8.44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1.0674091229575611</v>
      </c>
      <c r="AD97">
        <f t="shared" si="4"/>
        <v>125.96533778592438</v>
      </c>
      <c r="AE97">
        <f>'IDT-1'!E97</f>
        <v>0</v>
      </c>
      <c r="AF97" s="24"/>
      <c r="AG97">
        <f t="shared" si="5"/>
        <v>125.96533778592438</v>
      </c>
      <c r="AI97" s="34">
        <f>PXIL!K97</f>
        <v>0</v>
      </c>
      <c r="AJ97" s="34">
        <f>PXIL!Q97</f>
        <v>0</v>
      </c>
      <c r="AK97" s="34">
        <f>RTM_IEX!K97</f>
        <v>13.85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1.289358</v>
      </c>
      <c r="E98">
        <f>GT_NG!S98</f>
        <v>-1.9800000000000002E-2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14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63.115658673944921</v>
      </c>
      <c r="P98" s="36">
        <v>0</v>
      </c>
      <c r="Q98" s="36">
        <v>0</v>
      </c>
      <c r="R98" s="38">
        <v>0</v>
      </c>
      <c r="S98" s="38">
        <v>8.44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1.0172743224038783</v>
      </c>
      <c r="AD98">
        <f t="shared" si="4"/>
        <v>120.04704394913489</v>
      </c>
      <c r="AE98">
        <f>'IDT-1'!E98</f>
        <v>0</v>
      </c>
      <c r="AF98" s="24"/>
      <c r="AG98">
        <f t="shared" si="5"/>
        <v>120.04704394913489</v>
      </c>
      <c r="AI98" s="34">
        <f>PXIL!K98</f>
        <v>0</v>
      </c>
      <c r="AJ98" s="34">
        <f>PXIL!Q98</f>
        <v>0</v>
      </c>
      <c r="AK98" s="34">
        <f>RTM_IEX!K98</f>
        <v>11.24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0.55186846697199776</v>
      </c>
      <c r="J99">
        <f t="shared" si="6"/>
        <v>0</v>
      </c>
      <c r="K99">
        <f t="shared" si="6"/>
        <v>0.54649999999999999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1.4457577149832852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0.20256000000000046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2.4397796015205184E-2</v>
      </c>
      <c r="AD99">
        <f t="shared" si="6"/>
        <v>2.8788788719400786</v>
      </c>
      <c r="AE99">
        <f t="shared" si="6"/>
        <v>0</v>
      </c>
      <c r="AG99">
        <f t="shared" si="6"/>
        <v>2.8788788719400786</v>
      </c>
      <c r="AI99">
        <f t="shared" si="6"/>
        <v>0</v>
      </c>
      <c r="AJ99">
        <f t="shared" si="6"/>
        <v>0</v>
      </c>
      <c r="AK99">
        <f t="shared" si="6"/>
        <v>0.12634999999999999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2"/>
      <c r="AU101" s="33"/>
    </row>
    <row r="102" spans="1:48">
      <c r="AT102" s="152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90">
        <f>Allocation_SG!A1</f>
        <v>45403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5.7271825396825404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9.66</v>
      </c>
      <c r="AB3" s="75">
        <f>-STOA!R3</f>
        <v>0</v>
      </c>
      <c r="AC3">
        <f>SUMIF(B3:AB3,"&gt;0")*$AC$2-SUMIF(B3:AB3,"&lt;0")*($AC$2/(1-$AC$2))+SUMIF(AI3:AR3,"&gt;0")*$AC$2-SUMIF(AI3:AR3,"&lt;0")*($AC$2/(1-$AC$2))</f>
        <v>0.13933233333333334</v>
      </c>
      <c r="AD3">
        <f>SUM(B3:AB3,AI3:AV3)-AC3</f>
        <v>16.447850206349209</v>
      </c>
      <c r="AE3">
        <f>'IDT-1'!D3</f>
        <v>0</v>
      </c>
      <c r="AF3" s="24"/>
      <c r="AG3">
        <f>SUM(AD3:AF3)</f>
        <v>16.447850206349209</v>
      </c>
      <c r="AI3" s="34">
        <f>PXIL!L3</f>
        <v>0</v>
      </c>
      <c r="AJ3" s="34">
        <f>PXIL!R3</f>
        <v>0</v>
      </c>
      <c r="AK3" s="34">
        <f>RTM_IEX!L3</f>
        <v>1.2</v>
      </c>
      <c r="AL3" s="34">
        <f>RTM_IEX!R3</f>
        <v>0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5.84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9.66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0.13910399999999998</v>
      </c>
      <c r="AD4">
        <f t="shared" ref="AD4:AD67" si="1">SUM(B4:AB4,AI4:AV4)-AC4</f>
        <v>16.420895999999999</v>
      </c>
      <c r="AE4">
        <f>'IDT-1'!D4</f>
        <v>0</v>
      </c>
      <c r="AF4" s="24"/>
      <c r="AG4">
        <f t="shared" ref="AG4:AG67" si="2">SUM(AD4:AF4)</f>
        <v>16.420895999999999</v>
      </c>
      <c r="AI4" s="34">
        <f>PXIL!L4</f>
        <v>0</v>
      </c>
      <c r="AJ4" s="34">
        <f>PXIL!R4</f>
        <v>0</v>
      </c>
      <c r="AK4" s="34">
        <f>RTM_IEX!L4</f>
        <v>1.06</v>
      </c>
      <c r="AL4" s="34">
        <f>RTM_IEX!R4</f>
        <v>0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5.84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9.66</v>
      </c>
      <c r="AB5" s="75">
        <f>-STOA!R5</f>
        <v>0</v>
      </c>
      <c r="AC5">
        <f t="shared" si="0"/>
        <v>0.13784399999999999</v>
      </c>
      <c r="AD5">
        <f t="shared" si="1"/>
        <v>16.272155999999999</v>
      </c>
      <c r="AE5">
        <f>'IDT-1'!D5</f>
        <v>0</v>
      </c>
      <c r="AF5" s="24"/>
      <c r="AG5">
        <f t="shared" si="2"/>
        <v>16.272155999999999</v>
      </c>
      <c r="AI5" s="34">
        <f>PXIL!L5</f>
        <v>0</v>
      </c>
      <c r="AJ5" s="34">
        <f>PXIL!R5</f>
        <v>0</v>
      </c>
      <c r="AK5" s="34">
        <f>RTM_IEX!L5</f>
        <v>0.91</v>
      </c>
      <c r="AL5" s="34">
        <f>RTM_IEX!R5</f>
        <v>0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5.84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9.66</v>
      </c>
      <c r="AB6" s="75">
        <f>-STOA!R6</f>
        <v>0</v>
      </c>
      <c r="AC6">
        <f t="shared" si="0"/>
        <v>0.13960799999999998</v>
      </c>
      <c r="AD6">
        <f t="shared" si="1"/>
        <v>16.480392000000002</v>
      </c>
      <c r="AE6">
        <f>'IDT-1'!D6</f>
        <v>0</v>
      </c>
      <c r="AF6" s="24"/>
      <c r="AG6">
        <f t="shared" si="2"/>
        <v>16.480392000000002</v>
      </c>
      <c r="AI6" s="34">
        <f>PXIL!L6</f>
        <v>0</v>
      </c>
      <c r="AJ6" s="34">
        <f>PXIL!R6</f>
        <v>0</v>
      </c>
      <c r="AK6" s="34">
        <f>RTM_IEX!L6</f>
        <v>1.1200000000000001</v>
      </c>
      <c r="AL6" s="34">
        <f>RTM_IEX!R6</f>
        <v>0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5.84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9.66</v>
      </c>
      <c r="AB7" s="75">
        <f>-STOA!R7</f>
        <v>0</v>
      </c>
      <c r="AC7">
        <f t="shared" si="0"/>
        <v>0.15212399999999998</v>
      </c>
      <c r="AD7">
        <f t="shared" si="1"/>
        <v>17.957875999999999</v>
      </c>
      <c r="AE7">
        <f>'IDT-1'!D7</f>
        <v>0</v>
      </c>
      <c r="AF7" s="24"/>
      <c r="AG7">
        <f t="shared" si="2"/>
        <v>17.957875999999999</v>
      </c>
      <c r="AI7" s="34">
        <f>PXIL!L7</f>
        <v>0</v>
      </c>
      <c r="AJ7" s="34">
        <f>PXIL!R7</f>
        <v>0</v>
      </c>
      <c r="AK7" s="34">
        <f>RTM_IEX!L7</f>
        <v>2.61</v>
      </c>
      <c r="AL7" s="34">
        <f>RTM_IEX!R7</f>
        <v>0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5.84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9.66</v>
      </c>
      <c r="AB8" s="75">
        <f>-STOA!R8</f>
        <v>0</v>
      </c>
      <c r="AC8">
        <f t="shared" si="0"/>
        <v>0.15128399999999997</v>
      </c>
      <c r="AD8">
        <f t="shared" si="1"/>
        <v>17.858715999999998</v>
      </c>
      <c r="AE8">
        <f>'IDT-1'!D8</f>
        <v>0</v>
      </c>
      <c r="AF8" s="24"/>
      <c r="AG8">
        <f t="shared" si="2"/>
        <v>17.858715999999998</v>
      </c>
      <c r="AI8" s="34">
        <f>PXIL!L8</f>
        <v>0</v>
      </c>
      <c r="AJ8" s="34">
        <f>PXIL!R8</f>
        <v>0</v>
      </c>
      <c r="AK8" s="34">
        <f>RTM_IEX!L8</f>
        <v>2.5099999999999998</v>
      </c>
      <c r="AL8" s="34">
        <f>RTM_IEX!R8</f>
        <v>0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5.84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9.66</v>
      </c>
      <c r="AB9" s="75">
        <f>-STOA!R9</f>
        <v>0</v>
      </c>
      <c r="AC9">
        <f t="shared" si="0"/>
        <v>0.15044399999999999</v>
      </c>
      <c r="AD9">
        <f t="shared" si="1"/>
        <v>17.759556</v>
      </c>
      <c r="AE9">
        <f>'IDT-1'!D9</f>
        <v>0</v>
      </c>
      <c r="AF9" s="24"/>
      <c r="AG9">
        <f t="shared" si="2"/>
        <v>17.759556</v>
      </c>
      <c r="AI9" s="34">
        <f>PXIL!L9</f>
        <v>0</v>
      </c>
      <c r="AJ9" s="34">
        <f>PXIL!R9</f>
        <v>0</v>
      </c>
      <c r="AK9" s="34">
        <f>RTM_IEX!L9</f>
        <v>2.41</v>
      </c>
      <c r="AL9" s="34">
        <f>RTM_IEX!R9</f>
        <v>0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5.84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9.66</v>
      </c>
      <c r="AB10" s="75">
        <f>-STOA!R10</f>
        <v>0</v>
      </c>
      <c r="AC10">
        <f t="shared" si="0"/>
        <v>0.14725199999999999</v>
      </c>
      <c r="AD10">
        <f t="shared" si="1"/>
        <v>17.382747999999999</v>
      </c>
      <c r="AE10">
        <f>'IDT-1'!D10</f>
        <v>0</v>
      </c>
      <c r="AF10" s="24"/>
      <c r="AG10">
        <f t="shared" si="2"/>
        <v>17.382747999999999</v>
      </c>
      <c r="AI10" s="34">
        <f>PXIL!L10</f>
        <v>0</v>
      </c>
      <c r="AJ10" s="34">
        <f>PXIL!R10</f>
        <v>0</v>
      </c>
      <c r="AK10" s="34">
        <f>RTM_IEX!L10</f>
        <v>2.0299999999999998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5.839777583120692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9.66</v>
      </c>
      <c r="AB11" s="75">
        <f>-STOA!R11</f>
        <v>0</v>
      </c>
      <c r="AC11">
        <f t="shared" si="0"/>
        <v>0.14725013169821383</v>
      </c>
      <c r="AD11">
        <f t="shared" si="1"/>
        <v>17.382527451422479</v>
      </c>
      <c r="AE11">
        <f>'IDT-1'!D11</f>
        <v>0</v>
      </c>
      <c r="AF11" s="24"/>
      <c r="AG11">
        <f t="shared" si="2"/>
        <v>17.382527451422479</v>
      </c>
      <c r="AI11" s="34">
        <f>PXIL!L11</f>
        <v>0</v>
      </c>
      <c r="AJ11" s="34">
        <f>PXIL!R11</f>
        <v>0</v>
      </c>
      <c r="AK11" s="34">
        <f>RTM_IEX!L11</f>
        <v>2.0299999999999998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5.839777583120692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9.66</v>
      </c>
      <c r="AB12" s="75">
        <f>-STOA!R12</f>
        <v>0</v>
      </c>
      <c r="AC12">
        <f t="shared" si="0"/>
        <v>0.14557013169821381</v>
      </c>
      <c r="AD12">
        <f t="shared" si="1"/>
        <v>17.184207451422481</v>
      </c>
      <c r="AE12">
        <f>'IDT-1'!D12</f>
        <v>0</v>
      </c>
      <c r="AF12" s="24"/>
      <c r="AG12">
        <f t="shared" si="2"/>
        <v>17.184207451422481</v>
      </c>
      <c r="AI12" s="34">
        <f>PXIL!L12</f>
        <v>0</v>
      </c>
      <c r="AJ12" s="34">
        <f>PXIL!R12</f>
        <v>0</v>
      </c>
      <c r="AK12" s="34">
        <f>RTM_IEX!L12</f>
        <v>1.83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5.8397812160491505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9.66</v>
      </c>
      <c r="AB13" s="75">
        <f>-STOA!R13</f>
        <v>0</v>
      </c>
      <c r="AC13">
        <f t="shared" si="0"/>
        <v>0.14397416221481288</v>
      </c>
      <c r="AD13">
        <f t="shared" si="1"/>
        <v>16.995807053834337</v>
      </c>
      <c r="AE13">
        <f>'IDT-1'!D13</f>
        <v>0</v>
      </c>
      <c r="AF13" s="24"/>
      <c r="AG13">
        <f t="shared" si="2"/>
        <v>16.995807053834337</v>
      </c>
      <c r="AI13" s="34">
        <f>PXIL!L13</f>
        <v>0</v>
      </c>
      <c r="AJ13" s="34">
        <f>PXIL!R13</f>
        <v>0</v>
      </c>
      <c r="AK13" s="34">
        <f>RTM_IEX!L13</f>
        <v>1.64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5.8397812160491505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9.66</v>
      </c>
      <c r="AB14" s="75">
        <f>-STOA!R14</f>
        <v>0</v>
      </c>
      <c r="AC14">
        <f t="shared" si="0"/>
        <v>0.14397416221481288</v>
      </c>
      <c r="AD14">
        <f t="shared" si="1"/>
        <v>16.995807053834337</v>
      </c>
      <c r="AE14">
        <f>'IDT-1'!D14</f>
        <v>0</v>
      </c>
      <c r="AF14" s="24"/>
      <c r="AG14">
        <f t="shared" si="2"/>
        <v>16.995807053834337</v>
      </c>
      <c r="AI14" s="34">
        <f>PXIL!L14</f>
        <v>0</v>
      </c>
      <c r="AJ14" s="34">
        <f>PXIL!R14</f>
        <v>0</v>
      </c>
      <c r="AK14" s="34">
        <f>RTM_IEX!L14</f>
        <v>1.64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5.8397812160491505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9.66</v>
      </c>
      <c r="AB15" s="75">
        <f>-STOA!R15</f>
        <v>0</v>
      </c>
      <c r="AC15">
        <f t="shared" si="0"/>
        <v>0.14237816221481286</v>
      </c>
      <c r="AD15">
        <f t="shared" si="1"/>
        <v>16.807403053834339</v>
      </c>
      <c r="AE15">
        <f>'IDT-1'!D15</f>
        <v>0</v>
      </c>
      <c r="AF15" s="24"/>
      <c r="AG15">
        <f t="shared" si="2"/>
        <v>16.807403053834339</v>
      </c>
      <c r="AI15" s="34">
        <f>PXIL!L15</f>
        <v>0</v>
      </c>
      <c r="AJ15" s="34">
        <f>PXIL!R15</f>
        <v>0</v>
      </c>
      <c r="AK15" s="34">
        <f>RTM_IEX!L15</f>
        <v>1.45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5.8397812160491505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9.66</v>
      </c>
      <c r="AB16" s="75">
        <f>-STOA!R16</f>
        <v>0</v>
      </c>
      <c r="AC16">
        <f t="shared" si="0"/>
        <v>0.14237816221481286</v>
      </c>
      <c r="AD16">
        <f t="shared" si="1"/>
        <v>16.807403053834339</v>
      </c>
      <c r="AE16">
        <f>'IDT-1'!D16</f>
        <v>0</v>
      </c>
      <c r="AF16" s="24"/>
      <c r="AG16">
        <f t="shared" si="2"/>
        <v>16.807403053834339</v>
      </c>
      <c r="AI16" s="34">
        <f>PXIL!L16</f>
        <v>0</v>
      </c>
      <c r="AJ16" s="34">
        <f>PXIL!R16</f>
        <v>0</v>
      </c>
      <c r="AK16" s="34">
        <f>RTM_IEX!L16</f>
        <v>1.45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5.8397812160491505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9.66</v>
      </c>
      <c r="AB17" s="75">
        <f>-STOA!R17</f>
        <v>0</v>
      </c>
      <c r="AC17">
        <f t="shared" si="0"/>
        <v>0.14237816221481286</v>
      </c>
      <c r="AD17">
        <f t="shared" si="1"/>
        <v>16.807403053834339</v>
      </c>
      <c r="AE17">
        <f>'IDT-1'!D17</f>
        <v>0</v>
      </c>
      <c r="AF17" s="24"/>
      <c r="AG17">
        <f t="shared" si="2"/>
        <v>16.807403053834339</v>
      </c>
      <c r="AI17" s="34">
        <f>PXIL!L17</f>
        <v>0</v>
      </c>
      <c r="AJ17" s="34">
        <f>PXIL!R17</f>
        <v>0</v>
      </c>
      <c r="AK17" s="34">
        <f>RTM_IEX!L17</f>
        <v>1.45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5.8397812160491505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9.66</v>
      </c>
      <c r="AB18" s="75">
        <f>-STOA!R18</f>
        <v>0</v>
      </c>
      <c r="AC18">
        <f t="shared" si="0"/>
        <v>0.14397416221481288</v>
      </c>
      <c r="AD18">
        <f t="shared" si="1"/>
        <v>16.995807053834337</v>
      </c>
      <c r="AE18">
        <f>'IDT-1'!D18</f>
        <v>0</v>
      </c>
      <c r="AF18" s="24"/>
      <c r="AG18">
        <f t="shared" si="2"/>
        <v>16.995807053834337</v>
      </c>
      <c r="AI18" s="34">
        <f>PXIL!L18</f>
        <v>0</v>
      </c>
      <c r="AJ18" s="34">
        <f>PXIL!R18</f>
        <v>0</v>
      </c>
      <c r="AK18" s="34">
        <f>RTM_IEX!L18</f>
        <v>1.64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5.8397812160491505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9.66</v>
      </c>
      <c r="AB19" s="75">
        <f>-STOA!R19</f>
        <v>0</v>
      </c>
      <c r="AC19">
        <f t="shared" si="0"/>
        <v>0.13994216221481287</v>
      </c>
      <c r="AD19">
        <f t="shared" si="1"/>
        <v>16.519839053834339</v>
      </c>
      <c r="AE19">
        <f>'IDT-1'!D19</f>
        <v>0</v>
      </c>
      <c r="AF19" s="24"/>
      <c r="AG19">
        <f t="shared" si="2"/>
        <v>16.519839053834339</v>
      </c>
      <c r="AI19" s="34">
        <f>PXIL!L19</f>
        <v>0</v>
      </c>
      <c r="AJ19" s="34">
        <f>PXIL!R19</f>
        <v>0</v>
      </c>
      <c r="AK19" s="34">
        <f>RTM_IEX!L19</f>
        <v>1.1599999999999999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5.8397812160491505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9.66</v>
      </c>
      <c r="AB20" s="75">
        <f>-STOA!R20</f>
        <v>0</v>
      </c>
      <c r="AC20">
        <f t="shared" si="0"/>
        <v>0.13994216221481287</v>
      </c>
      <c r="AD20">
        <f t="shared" si="1"/>
        <v>16.519839053834339</v>
      </c>
      <c r="AE20">
        <f>'IDT-1'!D20</f>
        <v>0</v>
      </c>
      <c r="AF20" s="24"/>
      <c r="AG20">
        <f t="shared" si="2"/>
        <v>16.519839053834339</v>
      </c>
      <c r="AI20" s="34">
        <f>PXIL!L20</f>
        <v>0</v>
      </c>
      <c r="AJ20" s="34">
        <f>PXIL!R20</f>
        <v>0</v>
      </c>
      <c r="AK20" s="34">
        <f>RTM_IEX!L20</f>
        <v>1.1599999999999999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5.8397812160491505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9.66</v>
      </c>
      <c r="AB21" s="75">
        <f>-STOA!R21</f>
        <v>0</v>
      </c>
      <c r="AC21">
        <f t="shared" si="0"/>
        <v>0.13834616221481286</v>
      </c>
      <c r="AD21">
        <f t="shared" si="1"/>
        <v>16.331435053834337</v>
      </c>
      <c r="AE21">
        <f>'IDT-1'!D21</f>
        <v>0</v>
      </c>
      <c r="AF21" s="24"/>
      <c r="AG21">
        <f t="shared" si="2"/>
        <v>16.331435053834337</v>
      </c>
      <c r="AI21" s="34">
        <f>PXIL!L21</f>
        <v>0</v>
      </c>
      <c r="AJ21" s="34">
        <f>PXIL!R21</f>
        <v>0</v>
      </c>
      <c r="AK21" s="34">
        <f>RTM_IEX!L21</f>
        <v>0.97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5.8397812160491505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9.66</v>
      </c>
      <c r="AB22" s="75">
        <f>-STOA!R22</f>
        <v>0</v>
      </c>
      <c r="AC22">
        <f t="shared" si="0"/>
        <v>0.13423016221481288</v>
      </c>
      <c r="AD22">
        <f t="shared" si="1"/>
        <v>15.845551053834338</v>
      </c>
      <c r="AE22">
        <f>'IDT-1'!D22</f>
        <v>0</v>
      </c>
      <c r="AF22" s="24"/>
      <c r="AG22">
        <f t="shared" si="2"/>
        <v>15.845551053834338</v>
      </c>
      <c r="AI22" s="34">
        <f>PXIL!L22</f>
        <v>0</v>
      </c>
      <c r="AJ22" s="34">
        <f>PXIL!R22</f>
        <v>0</v>
      </c>
      <c r="AK22" s="34">
        <f>RTM_IEX!L22</f>
        <v>0.48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5.8397812160491505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9.66</v>
      </c>
      <c r="AB23" s="75">
        <f>-STOA!R23</f>
        <v>0</v>
      </c>
      <c r="AC23">
        <f t="shared" si="0"/>
        <v>0.13019816221481287</v>
      </c>
      <c r="AD23">
        <f t="shared" si="1"/>
        <v>15.369583053834338</v>
      </c>
      <c r="AE23">
        <f>'IDT-1'!D23</f>
        <v>0</v>
      </c>
      <c r="AF23" s="24"/>
      <c r="AG23">
        <f t="shared" si="2"/>
        <v>15.369583053834338</v>
      </c>
      <c r="AI23" s="34">
        <f>PXIL!L23</f>
        <v>0</v>
      </c>
      <c r="AJ23" s="34">
        <f>PXIL!R23</f>
        <v>0</v>
      </c>
      <c r="AK23" s="34">
        <f>RTM_IEX!L23</f>
        <v>0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5.8397812160491505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9.66</v>
      </c>
      <c r="AB24" s="75">
        <f>-STOA!R24</f>
        <v>0</v>
      </c>
      <c r="AC24">
        <f t="shared" si="0"/>
        <v>0.13019816221481287</v>
      </c>
      <c r="AD24">
        <f t="shared" si="1"/>
        <v>15.369583053834338</v>
      </c>
      <c r="AE24">
        <f>'IDT-1'!D24</f>
        <v>0</v>
      </c>
      <c r="AF24" s="24"/>
      <c r="AG24">
        <f t="shared" si="2"/>
        <v>15.369583053834338</v>
      </c>
      <c r="AI24" s="34">
        <f>PXIL!L24</f>
        <v>0</v>
      </c>
      <c r="AJ24" s="34">
        <f>PXIL!R24</f>
        <v>0</v>
      </c>
      <c r="AK24" s="34">
        <f>RTM_IEX!L24</f>
        <v>0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5.8397812160491505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9.66</v>
      </c>
      <c r="AB25" s="75">
        <f>-STOA!R25</f>
        <v>0</v>
      </c>
      <c r="AC25">
        <f t="shared" si="0"/>
        <v>0.13019816221481287</v>
      </c>
      <c r="AD25">
        <f t="shared" si="1"/>
        <v>15.369583053834338</v>
      </c>
      <c r="AE25">
        <f>'IDT-1'!D25</f>
        <v>0</v>
      </c>
      <c r="AF25" s="24"/>
      <c r="AG25">
        <f t="shared" si="2"/>
        <v>15.369583053834338</v>
      </c>
      <c r="AI25" s="34">
        <f>PXIL!L25</f>
        <v>0</v>
      </c>
      <c r="AJ25" s="34">
        <f>PXIL!R25</f>
        <v>0</v>
      </c>
      <c r="AK25" s="34">
        <f>RTM_IEX!L25</f>
        <v>0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5.8397812160491505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9.66</v>
      </c>
      <c r="AB26" s="75">
        <f>-STOA!R26</f>
        <v>0</v>
      </c>
      <c r="AC26">
        <f t="shared" si="0"/>
        <v>0.13019816221481287</v>
      </c>
      <c r="AD26">
        <f t="shared" si="1"/>
        <v>15.369583053834338</v>
      </c>
      <c r="AE26">
        <f>'IDT-1'!D26</f>
        <v>0</v>
      </c>
      <c r="AF26" s="24"/>
      <c r="AG26">
        <f t="shared" si="2"/>
        <v>15.369583053834338</v>
      </c>
      <c r="AI26" s="34">
        <f>PXIL!L26</f>
        <v>0</v>
      </c>
      <c r="AJ26" s="34">
        <f>PXIL!R26</f>
        <v>0</v>
      </c>
      <c r="AK26" s="34">
        <f>RTM_IEX!L26</f>
        <v>0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5.839777583120692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9.66</v>
      </c>
      <c r="AB27" s="75">
        <f>-STOA!R27</f>
        <v>0</v>
      </c>
      <c r="AC27">
        <f t="shared" si="0"/>
        <v>0.13019813169821381</v>
      </c>
      <c r="AD27">
        <f t="shared" si="1"/>
        <v>15.36957945142248</v>
      </c>
      <c r="AE27">
        <f>'IDT-1'!D27</f>
        <v>0</v>
      </c>
      <c r="AF27" s="24"/>
      <c r="AG27">
        <f t="shared" si="2"/>
        <v>15.36957945142248</v>
      </c>
      <c r="AI27" s="34">
        <f>PXIL!L27</f>
        <v>0</v>
      </c>
      <c r="AJ27" s="34">
        <f>PXIL!R27</f>
        <v>0</v>
      </c>
      <c r="AK27" s="34">
        <f>RTM_IEX!L27</f>
        <v>0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5.839777583120692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9.66</v>
      </c>
      <c r="AB28" s="75">
        <f>-STOA!R28</f>
        <v>0</v>
      </c>
      <c r="AC28">
        <f t="shared" si="0"/>
        <v>0.13019813169821381</v>
      </c>
      <c r="AD28">
        <f t="shared" si="1"/>
        <v>15.36957945142248</v>
      </c>
      <c r="AE28">
        <f>'IDT-1'!D28</f>
        <v>0</v>
      </c>
      <c r="AF28" s="24"/>
      <c r="AG28">
        <f t="shared" si="2"/>
        <v>15.36957945142248</v>
      </c>
      <c r="AI28" s="34">
        <f>PXIL!L28</f>
        <v>0</v>
      </c>
      <c r="AJ28" s="34">
        <f>PXIL!R28</f>
        <v>0</v>
      </c>
      <c r="AK28" s="34">
        <f>RTM_IEX!L28</f>
        <v>0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5.839777583120692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9.66</v>
      </c>
      <c r="AB29" s="75">
        <f>-STOA!R29</f>
        <v>0</v>
      </c>
      <c r="AC29">
        <f t="shared" si="0"/>
        <v>0.1382621316982138</v>
      </c>
      <c r="AD29">
        <f t="shared" si="1"/>
        <v>16.321515451422481</v>
      </c>
      <c r="AE29">
        <f>'IDT-1'!D29</f>
        <v>0</v>
      </c>
      <c r="AF29" s="24"/>
      <c r="AG29">
        <f t="shared" si="2"/>
        <v>16.321515451422481</v>
      </c>
      <c r="AI29" s="34">
        <f>PXIL!L29</f>
        <v>0</v>
      </c>
      <c r="AJ29" s="34">
        <f>PXIL!R29</f>
        <v>0</v>
      </c>
      <c r="AK29" s="34">
        <f>RTM_IEX!L29</f>
        <v>0.96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5.839777583120692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9.66</v>
      </c>
      <c r="AB30" s="75">
        <f>-STOA!R30</f>
        <v>0</v>
      </c>
      <c r="AC30">
        <f t="shared" si="0"/>
        <v>0.13019813169821381</v>
      </c>
      <c r="AD30">
        <f t="shared" si="1"/>
        <v>15.36957945142248</v>
      </c>
      <c r="AE30">
        <f>'IDT-1'!D30</f>
        <v>0</v>
      </c>
      <c r="AF30" s="24"/>
      <c r="AG30">
        <f t="shared" si="2"/>
        <v>15.36957945142248</v>
      </c>
      <c r="AI30" s="34">
        <f>PXIL!L30</f>
        <v>0</v>
      </c>
      <c r="AJ30" s="34">
        <f>PXIL!R30</f>
        <v>0</v>
      </c>
      <c r="AK30" s="34">
        <f>RTM_IEX!L30</f>
        <v>0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5.839777583120692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10.27</v>
      </c>
      <c r="AB31" s="75">
        <f>-STOA!R31</f>
        <v>0</v>
      </c>
      <c r="AC31">
        <f t="shared" si="0"/>
        <v>0.1377581316982138</v>
      </c>
      <c r="AD31">
        <f t="shared" si="1"/>
        <v>16.262019451422479</v>
      </c>
      <c r="AE31">
        <f>'IDT-1'!D31</f>
        <v>0</v>
      </c>
      <c r="AF31" s="24"/>
      <c r="AG31">
        <f t="shared" si="2"/>
        <v>16.262019451422479</v>
      </c>
      <c r="AI31" s="34">
        <f>PXIL!L31</f>
        <v>0</v>
      </c>
      <c r="AJ31" s="34">
        <f>PXIL!R31</f>
        <v>0</v>
      </c>
      <c r="AK31" s="34">
        <f>RTM_IEX!L31</f>
        <v>0.28999999999999998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5.839777583120692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10.73</v>
      </c>
      <c r="AB32" s="75">
        <f>-STOA!R32</f>
        <v>0</v>
      </c>
      <c r="AC32">
        <f t="shared" si="0"/>
        <v>0.13918613169821381</v>
      </c>
      <c r="AD32">
        <f t="shared" si="1"/>
        <v>16.43059145142248</v>
      </c>
      <c r="AE32">
        <f>'IDT-1'!D32</f>
        <v>0</v>
      </c>
      <c r="AF32" s="24"/>
      <c r="AG32">
        <f t="shared" si="2"/>
        <v>16.43059145142248</v>
      </c>
      <c r="AI32" s="34">
        <f>PXIL!L32</f>
        <v>0</v>
      </c>
      <c r="AJ32" s="34">
        <f>PXIL!R32</f>
        <v>0</v>
      </c>
      <c r="AK32" s="34">
        <f>RTM_IEX!L32</f>
        <v>0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5.839777583120692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11.11</v>
      </c>
      <c r="AB33" s="75">
        <f>-STOA!R33</f>
        <v>0</v>
      </c>
      <c r="AC33">
        <f t="shared" si="0"/>
        <v>0.14237813169821381</v>
      </c>
      <c r="AD33">
        <f t="shared" si="1"/>
        <v>16.80739945142248</v>
      </c>
      <c r="AE33">
        <f>'IDT-1'!D33</f>
        <v>0</v>
      </c>
      <c r="AF33" s="24"/>
      <c r="AG33">
        <f t="shared" si="2"/>
        <v>16.80739945142248</v>
      </c>
      <c r="AI33" s="34">
        <f>PXIL!L33</f>
        <v>0</v>
      </c>
      <c r="AJ33" s="34">
        <f>PXIL!R33</f>
        <v>0</v>
      </c>
      <c r="AK33" s="34">
        <f>RTM_IEX!L33</f>
        <v>0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5.839777583120692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11.04</v>
      </c>
      <c r="AB34" s="75">
        <f>-STOA!R34</f>
        <v>0</v>
      </c>
      <c r="AC34">
        <f t="shared" si="0"/>
        <v>0.14338613169821379</v>
      </c>
      <c r="AD34">
        <f t="shared" si="1"/>
        <v>16.926391451422479</v>
      </c>
      <c r="AE34">
        <f>'IDT-1'!D34</f>
        <v>0</v>
      </c>
      <c r="AF34" s="24"/>
      <c r="AG34">
        <f t="shared" si="2"/>
        <v>16.926391451422479</v>
      </c>
      <c r="AI34" s="34">
        <f>PXIL!L34</f>
        <v>0</v>
      </c>
      <c r="AJ34" s="34">
        <f>PXIL!R34</f>
        <v>0</v>
      </c>
      <c r="AK34" s="34">
        <f>RTM_IEX!L34</f>
        <v>0.19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5.839777583120692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11.02</v>
      </c>
      <c r="AB35" s="75">
        <f>-STOA!R35</f>
        <v>0</v>
      </c>
      <c r="AC35">
        <f t="shared" si="0"/>
        <v>0.14321813169821379</v>
      </c>
      <c r="AD35">
        <f t="shared" si="1"/>
        <v>16.906559451422481</v>
      </c>
      <c r="AE35">
        <f>'IDT-1'!D35</f>
        <v>0</v>
      </c>
      <c r="AF35" s="24"/>
      <c r="AG35">
        <f t="shared" si="2"/>
        <v>16.906559451422481</v>
      </c>
      <c r="AI35" s="34">
        <f>PXIL!L35</f>
        <v>0</v>
      </c>
      <c r="AJ35" s="34">
        <f>PXIL!R35</f>
        <v>0</v>
      </c>
      <c r="AK35" s="34">
        <f>RTM_IEX!L35</f>
        <v>0.19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5.839777583120692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11.34</v>
      </c>
      <c r="AB36" s="75">
        <f>-STOA!R36</f>
        <v>0</v>
      </c>
      <c r="AC36">
        <f t="shared" si="0"/>
        <v>0.1443101316982138</v>
      </c>
      <c r="AD36">
        <f t="shared" si="1"/>
        <v>17.03546745142248</v>
      </c>
      <c r="AE36">
        <f>'IDT-1'!D36</f>
        <v>0</v>
      </c>
      <c r="AF36" s="24"/>
      <c r="AG36">
        <f t="shared" si="2"/>
        <v>17.03546745142248</v>
      </c>
      <c r="AI36" s="34">
        <f>PXIL!L36</f>
        <v>0</v>
      </c>
      <c r="AJ36" s="34">
        <f>PXIL!R36</f>
        <v>0</v>
      </c>
      <c r="AK36" s="34">
        <f>RTM_IEX!L36</f>
        <v>0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5.8397812160491505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12.38</v>
      </c>
      <c r="AB37" s="75">
        <f>-STOA!R37</f>
        <v>0</v>
      </c>
      <c r="AC37">
        <f t="shared" si="0"/>
        <v>0.15304616221481285</v>
      </c>
      <c r="AD37">
        <f t="shared" si="1"/>
        <v>18.066735053834336</v>
      </c>
      <c r="AE37">
        <f>'IDT-1'!D37</f>
        <v>0</v>
      </c>
      <c r="AF37" s="24"/>
      <c r="AG37">
        <f t="shared" si="2"/>
        <v>18.066735053834336</v>
      </c>
      <c r="AI37" s="34">
        <f>PXIL!L37</f>
        <v>0</v>
      </c>
      <c r="AJ37" s="34">
        <f>PXIL!R37</f>
        <v>0</v>
      </c>
      <c r="AK37" s="34">
        <f>RTM_IEX!L37</f>
        <v>0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5.8397812160491505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14.26</v>
      </c>
      <c r="AB38" s="75">
        <f>-STOA!R38</f>
        <v>0</v>
      </c>
      <c r="AC38">
        <f t="shared" si="0"/>
        <v>0.19001605652703554</v>
      </c>
      <c r="AD38">
        <f t="shared" si="1"/>
        <v>17.409765159522117</v>
      </c>
      <c r="AE38">
        <f>'IDT-1'!D38</f>
        <v>0</v>
      </c>
      <c r="AF38" s="24"/>
      <c r="AG38">
        <f t="shared" si="2"/>
        <v>17.409765159522117</v>
      </c>
      <c r="AI38" s="34">
        <f>PXIL!L38</f>
        <v>0</v>
      </c>
      <c r="AJ38" s="34">
        <f>PXIL!R38</f>
        <v>0</v>
      </c>
      <c r="AK38" s="34">
        <f>RTM_IEX!L38</f>
        <v>0</v>
      </c>
      <c r="AL38" s="34">
        <f>RTM_IEX!R38</f>
        <v>-2.5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5.8397812160491505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14.73</v>
      </c>
      <c r="AB39" s="75">
        <f>-STOA!R39</f>
        <v>0</v>
      </c>
      <c r="AC39">
        <f t="shared" si="0"/>
        <v>0.19819963538948004</v>
      </c>
      <c r="AD39">
        <f t="shared" si="1"/>
        <v>17.371581580659672</v>
      </c>
      <c r="AE39">
        <f>'IDT-1'!D39</f>
        <v>0</v>
      </c>
      <c r="AF39" s="24"/>
      <c r="AG39">
        <f t="shared" si="2"/>
        <v>17.371581580659672</v>
      </c>
      <c r="AI39" s="34">
        <f>PXIL!L39</f>
        <v>0</v>
      </c>
      <c r="AJ39" s="34">
        <f>PXIL!R39</f>
        <v>0</v>
      </c>
      <c r="AK39" s="34">
        <f>RTM_IEX!L39</f>
        <v>0</v>
      </c>
      <c r="AL39" s="34">
        <f>RTM_IEX!R39</f>
        <v>-3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5.8397812160491505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15.370000000000001</v>
      </c>
      <c r="AB40" s="75">
        <f>-STOA!R40</f>
        <v>0</v>
      </c>
      <c r="AC40">
        <f t="shared" si="0"/>
        <v>0.21204679311436914</v>
      </c>
      <c r="AD40">
        <f t="shared" si="1"/>
        <v>16.997734422934784</v>
      </c>
      <c r="AE40">
        <f>'IDT-1'!D40</f>
        <v>0</v>
      </c>
      <c r="AF40" s="24"/>
      <c r="AG40">
        <f t="shared" si="2"/>
        <v>16.997734422934784</v>
      </c>
      <c r="AI40" s="34">
        <f>PXIL!L40</f>
        <v>0</v>
      </c>
      <c r="AJ40" s="34">
        <f>PXIL!R40</f>
        <v>0</v>
      </c>
      <c r="AK40" s="34">
        <f>RTM_IEX!L40</f>
        <v>0</v>
      </c>
      <c r="AL40" s="34">
        <f>RTM_IEX!R40</f>
        <v>-4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5.8397812160491505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13.8</v>
      </c>
      <c r="AB41" s="75">
        <f>-STOA!R41</f>
        <v>0</v>
      </c>
      <c r="AC41">
        <f t="shared" si="0"/>
        <v>0.18445782498205773</v>
      </c>
      <c r="AD41">
        <f t="shared" si="1"/>
        <v>17.155323391067093</v>
      </c>
      <c r="AE41">
        <f>'IDT-1'!D41</f>
        <v>0</v>
      </c>
      <c r="AF41" s="24"/>
      <c r="AG41">
        <f t="shared" si="2"/>
        <v>17.155323391067093</v>
      </c>
      <c r="AI41" s="34">
        <f>PXIL!L41</f>
        <v>0</v>
      </c>
      <c r="AJ41" s="34">
        <f>PXIL!R41</f>
        <v>0</v>
      </c>
      <c r="AK41" s="34">
        <f>RTM_IEX!L41</f>
        <v>0</v>
      </c>
      <c r="AL41" s="34">
        <f>RTM_IEX!R41</f>
        <v>-2.2999999999999998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5.8397812160491505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14.129999999999999</v>
      </c>
      <c r="AB42" s="75">
        <f>-STOA!R42</f>
        <v>0</v>
      </c>
      <c r="AC42">
        <f t="shared" si="0"/>
        <v>0.19231251961699114</v>
      </c>
      <c r="AD42">
        <f t="shared" si="1"/>
        <v>16.87746869643216</v>
      </c>
      <c r="AE42">
        <f>'IDT-1'!D42</f>
        <v>0</v>
      </c>
      <c r="AF42" s="24"/>
      <c r="AG42">
        <f t="shared" si="2"/>
        <v>16.87746869643216</v>
      </c>
      <c r="AI42" s="34">
        <f>PXIL!L42</f>
        <v>0</v>
      </c>
      <c r="AJ42" s="34">
        <f>PXIL!R42</f>
        <v>0</v>
      </c>
      <c r="AK42" s="34">
        <f>RTM_IEX!L42</f>
        <v>0</v>
      </c>
      <c r="AL42" s="34">
        <f>RTM_IEX!R42</f>
        <v>-2.9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5.8397812160491505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14.51</v>
      </c>
      <c r="AB43" s="75">
        <f>-STOA!R43</f>
        <v>0</v>
      </c>
      <c r="AC43">
        <f t="shared" si="0"/>
        <v>0.20058721425192461</v>
      </c>
      <c r="AD43">
        <f t="shared" si="1"/>
        <v>16.649194001797227</v>
      </c>
      <c r="AE43">
        <f>'IDT-1'!D43</f>
        <v>0</v>
      </c>
      <c r="AF43" s="24"/>
      <c r="AG43">
        <f t="shared" si="2"/>
        <v>16.649194001797227</v>
      </c>
      <c r="AI43" s="34">
        <f>PXIL!L43</f>
        <v>0</v>
      </c>
      <c r="AJ43" s="34">
        <f>PXIL!R43</f>
        <v>0</v>
      </c>
      <c r="AK43" s="34">
        <f>RTM_IEX!L43</f>
        <v>0</v>
      </c>
      <c r="AL43" s="34">
        <f>RTM_IEX!R43</f>
        <v>-3.5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5.8397812160491505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13.969999999999999</v>
      </c>
      <c r="AB44" s="75">
        <f>-STOA!R44</f>
        <v>0</v>
      </c>
      <c r="AC44">
        <f t="shared" si="0"/>
        <v>0.19266275116196896</v>
      </c>
      <c r="AD44">
        <f t="shared" si="1"/>
        <v>16.517118464887179</v>
      </c>
      <c r="AE44">
        <f>'IDT-1'!D44</f>
        <v>0</v>
      </c>
      <c r="AF44" s="24"/>
      <c r="AG44">
        <f t="shared" si="2"/>
        <v>16.517118464887179</v>
      </c>
      <c r="AI44" s="34">
        <f>PXIL!L44</f>
        <v>0</v>
      </c>
      <c r="AJ44" s="34">
        <f>PXIL!R44</f>
        <v>0</v>
      </c>
      <c r="AK44" s="34">
        <f>RTM_IEX!L44</f>
        <v>0</v>
      </c>
      <c r="AL44" s="34">
        <f>RTM_IEX!R44</f>
        <v>-3.1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5.8397812160491505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14.31</v>
      </c>
      <c r="AB45" s="75">
        <f>-STOA!R45</f>
        <v>0</v>
      </c>
      <c r="AC45">
        <f t="shared" si="0"/>
        <v>0.16925816221481285</v>
      </c>
      <c r="AD45">
        <f t="shared" si="1"/>
        <v>19.980523053834336</v>
      </c>
      <c r="AE45">
        <f>'IDT-1'!D45</f>
        <v>0</v>
      </c>
      <c r="AF45" s="24"/>
      <c r="AG45">
        <f t="shared" si="2"/>
        <v>19.980523053834336</v>
      </c>
      <c r="AI45" s="34">
        <f>PXIL!L45</f>
        <v>0</v>
      </c>
      <c r="AJ45" s="34">
        <f>PXIL!R45</f>
        <v>0</v>
      </c>
      <c r="AK45" s="34">
        <f>RTM_IEX!L45</f>
        <v>0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5.8397812160491505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15.92</v>
      </c>
      <c r="AB46" s="75">
        <f>-STOA!R46</f>
        <v>0</v>
      </c>
      <c r="AC46">
        <f t="shared" si="0"/>
        <v>0.18278216221481283</v>
      </c>
      <c r="AD46">
        <f t="shared" si="1"/>
        <v>21.576999053834335</v>
      </c>
      <c r="AE46">
        <f>'IDT-1'!D46</f>
        <v>0</v>
      </c>
      <c r="AF46" s="24"/>
      <c r="AG46">
        <f t="shared" si="2"/>
        <v>21.576999053834335</v>
      </c>
      <c r="AI46" s="34">
        <f>PXIL!L46</f>
        <v>0</v>
      </c>
      <c r="AJ46" s="34">
        <f>PXIL!R46</f>
        <v>0</v>
      </c>
      <c r="AK46" s="34">
        <f>RTM_IEX!L46</f>
        <v>0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5.8397812160491505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17.350000000000001</v>
      </c>
      <c r="AB47" s="75">
        <f>-STOA!R47</f>
        <v>0</v>
      </c>
      <c r="AC47">
        <f t="shared" si="0"/>
        <v>0.25409226628903631</v>
      </c>
      <c r="AD47">
        <f t="shared" si="1"/>
        <v>15.935688949760115</v>
      </c>
      <c r="AE47">
        <f>'IDT-1'!D47</f>
        <v>0</v>
      </c>
      <c r="AF47" s="24"/>
      <c r="AG47">
        <f t="shared" si="2"/>
        <v>15.935688949760115</v>
      </c>
      <c r="AI47" s="34">
        <f>PXIL!L47</f>
        <v>0</v>
      </c>
      <c r="AJ47" s="34">
        <f>PXIL!R47</f>
        <v>0</v>
      </c>
      <c r="AK47" s="34">
        <f>RTM_IEX!L47</f>
        <v>0</v>
      </c>
      <c r="AL47" s="34">
        <f>RTM_IEX!R47</f>
        <v>-7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5.8397812160491505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17.3</v>
      </c>
      <c r="AB48" s="75">
        <f>-STOA!R48</f>
        <v>0</v>
      </c>
      <c r="AC48">
        <f t="shared" si="0"/>
        <v>0.25367226628903633</v>
      </c>
      <c r="AD48">
        <f t="shared" si="1"/>
        <v>15.886108949760114</v>
      </c>
      <c r="AE48">
        <f>'IDT-1'!D48</f>
        <v>0</v>
      </c>
      <c r="AF48" s="24"/>
      <c r="AG48">
        <f t="shared" si="2"/>
        <v>15.886108949760114</v>
      </c>
      <c r="AI48" s="34">
        <f>PXIL!L48</f>
        <v>0</v>
      </c>
      <c r="AJ48" s="34">
        <f>PXIL!R48</f>
        <v>0</v>
      </c>
      <c r="AK48" s="34">
        <f>RTM_IEX!L48</f>
        <v>0</v>
      </c>
      <c r="AL48" s="34">
        <f>RTM_IEX!R48</f>
        <v>-7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5.8397812160491505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15.73</v>
      </c>
      <c r="AB49" s="75">
        <f>-STOA!R49</f>
        <v>0</v>
      </c>
      <c r="AC49">
        <f t="shared" si="0"/>
        <v>0.2260832981567249</v>
      </c>
      <c r="AD49">
        <f t="shared" si="1"/>
        <v>16.043697917892427</v>
      </c>
      <c r="AE49">
        <f>'IDT-1'!D49</f>
        <v>0</v>
      </c>
      <c r="AF49" s="24"/>
      <c r="AG49">
        <f t="shared" si="2"/>
        <v>16.043697917892427</v>
      </c>
      <c r="AI49" s="34">
        <f>PXIL!L49</f>
        <v>0</v>
      </c>
      <c r="AJ49" s="34">
        <f>PXIL!R49</f>
        <v>0</v>
      </c>
      <c r="AK49" s="34">
        <f>RTM_IEX!L49</f>
        <v>0</v>
      </c>
      <c r="AL49" s="34">
        <f>RTM_IEX!R49</f>
        <v>-5.3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5.8397812160491505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16.509999999999998</v>
      </c>
      <c r="AB50" s="75">
        <f>-STOA!R50</f>
        <v>0</v>
      </c>
      <c r="AC50">
        <f t="shared" si="0"/>
        <v>0.24280068742659178</v>
      </c>
      <c r="AD50">
        <f t="shared" si="1"/>
        <v>15.606980528622557</v>
      </c>
      <c r="AE50">
        <f>'IDT-1'!D50</f>
        <v>0</v>
      </c>
      <c r="AF50" s="24"/>
      <c r="AG50">
        <f t="shared" si="2"/>
        <v>15.606980528622557</v>
      </c>
      <c r="AI50" s="34">
        <f>PXIL!L50</f>
        <v>0</v>
      </c>
      <c r="AJ50" s="34">
        <f>PXIL!R50</f>
        <v>0</v>
      </c>
      <c r="AK50" s="34">
        <f>RTM_IEX!L50</f>
        <v>0</v>
      </c>
      <c r="AL50" s="34">
        <f>RTM_IEX!R50</f>
        <v>-6.5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5.8397812160491505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17.07</v>
      </c>
      <c r="AB51" s="75">
        <f>-STOA!R51</f>
        <v>0</v>
      </c>
      <c r="AC51">
        <f t="shared" si="0"/>
        <v>0.25597584515148086</v>
      </c>
      <c r="AD51">
        <f t="shared" si="1"/>
        <v>15.15380537089767</v>
      </c>
      <c r="AE51">
        <f>'IDT-1'!D51</f>
        <v>0</v>
      </c>
      <c r="AF51" s="24"/>
      <c r="AG51">
        <f t="shared" si="2"/>
        <v>15.15380537089767</v>
      </c>
      <c r="AI51" s="34">
        <f>PXIL!L51</f>
        <v>0</v>
      </c>
      <c r="AJ51" s="34">
        <f>PXIL!R51</f>
        <v>0</v>
      </c>
      <c r="AK51" s="34">
        <f>RTM_IEX!L51</f>
        <v>0</v>
      </c>
      <c r="AL51" s="34">
        <f>RTM_IEX!R51</f>
        <v>-7.5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5.8397812160491505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16.13</v>
      </c>
      <c r="AB52" s="75">
        <f>-STOA!R52</f>
        <v>0</v>
      </c>
      <c r="AC52">
        <f t="shared" si="0"/>
        <v>0.24553849783401413</v>
      </c>
      <c r="AD52">
        <f t="shared" si="1"/>
        <v>14.524242718215136</v>
      </c>
      <c r="AE52">
        <f>'IDT-1'!D52</f>
        <v>0</v>
      </c>
      <c r="AF52" s="24"/>
      <c r="AG52">
        <f t="shared" si="2"/>
        <v>14.524242718215136</v>
      </c>
      <c r="AI52" s="34">
        <f>PXIL!L52</f>
        <v>0</v>
      </c>
      <c r="AJ52" s="34">
        <f>PXIL!R52</f>
        <v>0</v>
      </c>
      <c r="AK52" s="34">
        <f>RTM_IEX!L52</f>
        <v>0</v>
      </c>
      <c r="AL52" s="34">
        <f>RTM_IEX!R52</f>
        <v>-7.2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5.8397812160491505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14.780000000000001</v>
      </c>
      <c r="AB53" s="75">
        <f>-STOA!R53</f>
        <v>0</v>
      </c>
      <c r="AC53">
        <f t="shared" si="0"/>
        <v>0.21810329815672491</v>
      </c>
      <c r="AD53">
        <f t="shared" si="1"/>
        <v>15.101677917892426</v>
      </c>
      <c r="AE53">
        <f>'IDT-1'!D53</f>
        <v>0</v>
      </c>
      <c r="AF53" s="24"/>
      <c r="AG53">
        <f t="shared" si="2"/>
        <v>15.101677917892426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-5.3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5.8397812160491505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13.530000000000001</v>
      </c>
      <c r="AB54" s="75">
        <f>-STOA!R54</f>
        <v>0</v>
      </c>
      <c r="AC54">
        <f t="shared" si="0"/>
        <v>0.19659079311436914</v>
      </c>
      <c r="AD54">
        <f t="shared" si="1"/>
        <v>15.173190422934782</v>
      </c>
      <c r="AE54">
        <f>'IDT-1'!D54</f>
        <v>0</v>
      </c>
      <c r="AF54" s="24"/>
      <c r="AG54">
        <f t="shared" si="2"/>
        <v>15.173190422934782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-4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5.8397812160491505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12.97</v>
      </c>
      <c r="AB55" s="75">
        <f>-STOA!R55</f>
        <v>0</v>
      </c>
      <c r="AC55">
        <f t="shared" si="0"/>
        <v>0.1876512142519246</v>
      </c>
      <c r="AD55">
        <f t="shared" si="1"/>
        <v>15.122130001797228</v>
      </c>
      <c r="AE55">
        <f>'IDT-1'!D55</f>
        <v>0</v>
      </c>
      <c r="AF55" s="24"/>
      <c r="AG55">
        <f t="shared" si="2"/>
        <v>15.122130001797228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-3.5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5.8397812160491505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12.39</v>
      </c>
      <c r="AB56" s="75">
        <f>-STOA!R56</f>
        <v>0</v>
      </c>
      <c r="AC56">
        <f t="shared" si="0"/>
        <v>0.17684940384450223</v>
      </c>
      <c r="AD56">
        <f t="shared" si="1"/>
        <v>15.252931812204649</v>
      </c>
      <c r="AE56">
        <f>'IDT-1'!D56</f>
        <v>0</v>
      </c>
      <c r="AF56" s="24"/>
      <c r="AG56">
        <f t="shared" si="2"/>
        <v>15.252931812204649</v>
      </c>
      <c r="AI56" s="34">
        <f>PXIL!L56</f>
        <v>0</v>
      </c>
      <c r="AJ56" s="34">
        <f>PXIL!R56</f>
        <v>0</v>
      </c>
      <c r="AK56" s="34">
        <f>RTM_IEX!L56</f>
        <v>0</v>
      </c>
      <c r="AL56" s="34">
        <f>RTM_IEX!R56</f>
        <v>-2.8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5.8397812160491505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12.39</v>
      </c>
      <c r="AB57" s="75">
        <f>-STOA!R57</f>
        <v>0</v>
      </c>
      <c r="AC57">
        <f t="shared" si="0"/>
        <v>0.17684940384450223</v>
      </c>
      <c r="AD57">
        <f t="shared" si="1"/>
        <v>15.252931812204649</v>
      </c>
      <c r="AE57">
        <f>'IDT-1'!D57</f>
        <v>0</v>
      </c>
      <c r="AF57" s="24"/>
      <c r="AG57">
        <f t="shared" si="2"/>
        <v>15.252931812204649</v>
      </c>
      <c r="AI57" s="34">
        <f>PXIL!L57</f>
        <v>0</v>
      </c>
      <c r="AJ57" s="34">
        <f>PXIL!R57</f>
        <v>0</v>
      </c>
      <c r="AK57" s="34">
        <f>RTM_IEX!L57</f>
        <v>0</v>
      </c>
      <c r="AL57" s="34">
        <f>RTM_IEX!R57</f>
        <v>-2.8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5.8397812160491505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12.5</v>
      </c>
      <c r="AB58" s="75">
        <f>-STOA!R58</f>
        <v>0</v>
      </c>
      <c r="AC58">
        <f t="shared" si="0"/>
        <v>0.17862051961699116</v>
      </c>
      <c r="AD58">
        <f t="shared" si="1"/>
        <v>15.261160696432158</v>
      </c>
      <c r="AE58">
        <f>'IDT-1'!D58</f>
        <v>0</v>
      </c>
      <c r="AF58" s="24"/>
      <c r="AG58">
        <f t="shared" si="2"/>
        <v>15.261160696432158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-2.9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5.8397812160491505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13.33</v>
      </c>
      <c r="AB59" s="75">
        <f>-STOA!R59</f>
        <v>0</v>
      </c>
      <c r="AC59">
        <f t="shared" si="0"/>
        <v>0.19321656156939132</v>
      </c>
      <c r="AD59">
        <f t="shared" si="1"/>
        <v>15.17656465447976</v>
      </c>
      <c r="AE59">
        <f>'IDT-1'!D59</f>
        <v>0</v>
      </c>
      <c r="AF59" s="24"/>
      <c r="AG59">
        <f t="shared" si="2"/>
        <v>15.17656465447976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-3.8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5.8397812160491505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13.3</v>
      </c>
      <c r="AB60" s="75">
        <f>-STOA!R60</f>
        <v>0</v>
      </c>
      <c r="AC60">
        <f t="shared" si="0"/>
        <v>0.19296456156939132</v>
      </c>
      <c r="AD60">
        <f t="shared" si="1"/>
        <v>15.146816654479759</v>
      </c>
      <c r="AE60">
        <f>'IDT-1'!D60</f>
        <v>0</v>
      </c>
      <c r="AF60" s="24"/>
      <c r="AG60">
        <f t="shared" si="2"/>
        <v>15.146816654479759</v>
      </c>
      <c r="AI60" s="34">
        <f>PXIL!L60</f>
        <v>0</v>
      </c>
      <c r="AJ60" s="34">
        <f>PXIL!R60</f>
        <v>0</v>
      </c>
      <c r="AK60" s="34">
        <f>RTM_IEX!L60</f>
        <v>0</v>
      </c>
      <c r="AL60" s="34">
        <f>RTM_IEX!R60</f>
        <v>-3.8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5.8397812160491505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12.88</v>
      </c>
      <c r="AB61" s="75">
        <f>-STOA!R61</f>
        <v>0</v>
      </c>
      <c r="AC61">
        <f t="shared" si="0"/>
        <v>0.18520098270694677</v>
      </c>
      <c r="AD61">
        <f t="shared" si="1"/>
        <v>15.234580233342202</v>
      </c>
      <c r="AE61">
        <f>'IDT-1'!D61</f>
        <v>0</v>
      </c>
      <c r="AF61" s="24"/>
      <c r="AG61">
        <f t="shared" si="2"/>
        <v>15.234580233342202</v>
      </c>
      <c r="AI61" s="34">
        <f>PXIL!L61</f>
        <v>0</v>
      </c>
      <c r="AJ61" s="34">
        <f>PXIL!R61</f>
        <v>0</v>
      </c>
      <c r="AK61" s="34">
        <f>RTM_IEX!L61</f>
        <v>0</v>
      </c>
      <c r="AL61" s="34">
        <f>RTM_IEX!R61</f>
        <v>-3.3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5.8397812160491505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12.61</v>
      </c>
      <c r="AB62" s="75">
        <f>-STOA!R62</f>
        <v>0</v>
      </c>
      <c r="AC62">
        <f t="shared" si="0"/>
        <v>0.18039163538948005</v>
      </c>
      <c r="AD62">
        <f t="shared" si="1"/>
        <v>15.26938958065967</v>
      </c>
      <c r="AE62">
        <f>'IDT-1'!D62</f>
        <v>0</v>
      </c>
      <c r="AF62" s="24"/>
      <c r="AG62">
        <f t="shared" si="2"/>
        <v>15.26938958065967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-3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5.8397812160491505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12.84</v>
      </c>
      <c r="AB63" s="75">
        <f>-STOA!R63</f>
        <v>0</v>
      </c>
      <c r="AC63">
        <f t="shared" si="0"/>
        <v>0.18486498270694676</v>
      </c>
      <c r="AD63">
        <f t="shared" si="1"/>
        <v>15.194916233342203</v>
      </c>
      <c r="AE63">
        <f>'IDT-1'!D63</f>
        <v>0</v>
      </c>
      <c r="AF63" s="24"/>
      <c r="AG63">
        <f t="shared" si="2"/>
        <v>15.194916233342203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-3.3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5.8397812160491505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13.24</v>
      </c>
      <c r="AB64" s="75">
        <f>-STOA!R64</f>
        <v>0</v>
      </c>
      <c r="AC64">
        <f t="shared" si="0"/>
        <v>0.19161344579690237</v>
      </c>
      <c r="AD64">
        <f t="shared" si="1"/>
        <v>15.188167770252248</v>
      </c>
      <c r="AE64">
        <f>'IDT-1'!D64</f>
        <v>0</v>
      </c>
      <c r="AF64" s="24"/>
      <c r="AG64">
        <f t="shared" si="2"/>
        <v>15.188167770252248</v>
      </c>
      <c r="AI64" s="34">
        <f>PXIL!L64</f>
        <v>0</v>
      </c>
      <c r="AJ64" s="34">
        <f>PXIL!R64</f>
        <v>0</v>
      </c>
      <c r="AK64" s="34">
        <f>RTM_IEX!L64</f>
        <v>0</v>
      </c>
      <c r="AL64" s="34">
        <f>RTM_IEX!R64</f>
        <v>-3.7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5.8397812160491505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13.73</v>
      </c>
      <c r="AB65" s="75">
        <f>-STOA!R65</f>
        <v>0</v>
      </c>
      <c r="AC65">
        <f t="shared" si="0"/>
        <v>0.17116308839472411</v>
      </c>
      <c r="AD65">
        <f t="shared" si="1"/>
        <v>18.598618127654426</v>
      </c>
      <c r="AE65">
        <f>'IDT-1'!D65</f>
        <v>0</v>
      </c>
      <c r="AF65" s="24"/>
      <c r="AG65">
        <f t="shared" si="2"/>
        <v>18.598618127654426</v>
      </c>
      <c r="AI65" s="34">
        <f>PXIL!L65</f>
        <v>0</v>
      </c>
      <c r="AJ65" s="34">
        <f>PXIL!R65</f>
        <v>0</v>
      </c>
      <c r="AK65" s="34">
        <f>RTM_IEX!L65</f>
        <v>0</v>
      </c>
      <c r="AL65" s="34">
        <f>RTM_IEX!R65</f>
        <v>-0.8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5.8397812160491505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13.030000000000001</v>
      </c>
      <c r="AB66" s="75">
        <f>-STOA!R66</f>
        <v>0</v>
      </c>
      <c r="AC66">
        <f t="shared" si="0"/>
        <v>0.16104750953227959</v>
      </c>
      <c r="AD66">
        <f t="shared" si="1"/>
        <v>18.40873370651687</v>
      </c>
      <c r="AE66">
        <f>'IDT-1'!D66</f>
        <v>0</v>
      </c>
      <c r="AF66" s="24"/>
      <c r="AG66">
        <f t="shared" si="2"/>
        <v>18.40873370651687</v>
      </c>
      <c r="AI66" s="34">
        <f>PXIL!L66</f>
        <v>0</v>
      </c>
      <c r="AJ66" s="34">
        <f>PXIL!R66</f>
        <v>0</v>
      </c>
      <c r="AK66" s="34">
        <f>RTM_IEX!L66</f>
        <v>0</v>
      </c>
      <c r="AL66" s="34">
        <f>RTM_IEX!R66</f>
        <v>-0.3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5.8397812160491505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12.67</v>
      </c>
      <c r="AB67" s="75">
        <f>-STOA!R67</f>
        <v>0</v>
      </c>
      <c r="AC67">
        <f t="shared" si="0"/>
        <v>0.15791816221481283</v>
      </c>
      <c r="AD67">
        <f t="shared" si="1"/>
        <v>18.641863053834335</v>
      </c>
      <c r="AE67">
        <f>'IDT-1'!D67</f>
        <v>0</v>
      </c>
      <c r="AF67" s="24"/>
      <c r="AG67">
        <f t="shared" si="2"/>
        <v>18.641863053834335</v>
      </c>
      <c r="AI67" s="34">
        <f>PXIL!L67</f>
        <v>0</v>
      </c>
      <c r="AJ67" s="34">
        <f>PXIL!R67</f>
        <v>0</v>
      </c>
      <c r="AK67" s="34">
        <f>RTM_IEX!L67</f>
        <v>0.28999999999999998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5.8397812160491505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13.49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0.16237016221481285</v>
      </c>
      <c r="AD68">
        <f t="shared" ref="AD68:AD98" si="4">SUM(B68:AB68,AI68:AV68)-AC68</f>
        <v>19.167411053834336</v>
      </c>
      <c r="AE68">
        <f>'IDT-1'!D68</f>
        <v>0</v>
      </c>
      <c r="AF68" s="24"/>
      <c r="AG68">
        <f t="shared" ref="AG68:AG98" si="5">SUM(AD68:AF68)</f>
        <v>19.167411053834336</v>
      </c>
      <c r="AI68" s="34">
        <f>PXIL!L68</f>
        <v>0</v>
      </c>
      <c r="AJ68" s="34">
        <f>PXIL!R68</f>
        <v>0</v>
      </c>
      <c r="AK68" s="34">
        <f>RTM_IEX!L68</f>
        <v>0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5.8397812160491505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13.46</v>
      </c>
      <c r="AB69" s="75">
        <f>-STOA!R69</f>
        <v>0</v>
      </c>
      <c r="AC69">
        <f t="shared" si="3"/>
        <v>0.16455416221481287</v>
      </c>
      <c r="AD69">
        <f t="shared" si="4"/>
        <v>19.425227053834337</v>
      </c>
      <c r="AE69">
        <f>'IDT-1'!D69</f>
        <v>0</v>
      </c>
      <c r="AF69" s="24"/>
      <c r="AG69">
        <f t="shared" si="5"/>
        <v>19.425227053834337</v>
      </c>
      <c r="AI69" s="34">
        <f>PXIL!L69</f>
        <v>0</v>
      </c>
      <c r="AJ69" s="34">
        <f>PXIL!R69</f>
        <v>0</v>
      </c>
      <c r="AK69" s="34">
        <f>RTM_IEX!L69</f>
        <v>0.28999999999999998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5.8397812160491505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11.780000000000001</v>
      </c>
      <c r="AB70" s="75">
        <f>-STOA!R70</f>
        <v>0</v>
      </c>
      <c r="AC70">
        <f t="shared" si="3"/>
        <v>0.16581416221481285</v>
      </c>
      <c r="AD70">
        <f t="shared" si="4"/>
        <v>19.573967053834341</v>
      </c>
      <c r="AE70">
        <f>'IDT-1'!D70</f>
        <v>0</v>
      </c>
      <c r="AF70" s="24"/>
      <c r="AG70">
        <f t="shared" si="5"/>
        <v>19.573967053834341</v>
      </c>
      <c r="AI70" s="34">
        <f>PXIL!L70</f>
        <v>0</v>
      </c>
      <c r="AJ70" s="34">
        <f>PXIL!R70</f>
        <v>0</v>
      </c>
      <c r="AK70" s="34">
        <f>RTM_IEX!L70</f>
        <v>2.12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5.8397812160491505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10.35</v>
      </c>
      <c r="AB71" s="75">
        <f>-STOA!R71</f>
        <v>0</v>
      </c>
      <c r="AC71">
        <f t="shared" si="3"/>
        <v>0.16841816221481282</v>
      </c>
      <c r="AD71">
        <f t="shared" si="4"/>
        <v>19.881363053834335</v>
      </c>
      <c r="AE71">
        <f>'IDT-1'!D71</f>
        <v>0</v>
      </c>
      <c r="AF71" s="24"/>
      <c r="AG71">
        <f t="shared" si="5"/>
        <v>19.881363053834335</v>
      </c>
      <c r="AI71" s="34">
        <f>PXIL!L71</f>
        <v>0</v>
      </c>
      <c r="AJ71" s="34">
        <f>PXIL!R71</f>
        <v>0</v>
      </c>
      <c r="AK71" s="34">
        <f>RTM_IEX!L71</f>
        <v>3.86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5.8397812160491505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10.050000000000001</v>
      </c>
      <c r="AB72" s="75">
        <f>-STOA!R72</f>
        <v>0</v>
      </c>
      <c r="AC72">
        <f t="shared" si="3"/>
        <v>0.17001416221481286</v>
      </c>
      <c r="AD72">
        <f t="shared" si="4"/>
        <v>20.06976705383434</v>
      </c>
      <c r="AE72">
        <f>'IDT-1'!D72</f>
        <v>0</v>
      </c>
      <c r="AF72" s="24"/>
      <c r="AG72">
        <f t="shared" si="5"/>
        <v>20.06976705383434</v>
      </c>
      <c r="AI72" s="34">
        <f>PXIL!L72</f>
        <v>0</v>
      </c>
      <c r="AJ72" s="34">
        <f>PXIL!R72</f>
        <v>0</v>
      </c>
      <c r="AK72" s="34">
        <f>RTM_IEX!L72</f>
        <v>4.3499999999999996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5.8397812160491505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9.81</v>
      </c>
      <c r="AB73" s="75">
        <f>-STOA!R73</f>
        <v>0</v>
      </c>
      <c r="AC73">
        <f t="shared" si="3"/>
        <v>0.17203016221481285</v>
      </c>
      <c r="AD73">
        <f t="shared" si="4"/>
        <v>20.307751053834338</v>
      </c>
      <c r="AE73">
        <f>'IDT-1'!D73</f>
        <v>0</v>
      </c>
      <c r="AF73" s="24"/>
      <c r="AG73">
        <f t="shared" si="5"/>
        <v>20.307751053834338</v>
      </c>
      <c r="AI73" s="34">
        <f>PXIL!L73</f>
        <v>0</v>
      </c>
      <c r="AJ73" s="34">
        <f>PXIL!R73</f>
        <v>0</v>
      </c>
      <c r="AK73" s="34">
        <f>RTM_IEX!L73</f>
        <v>4.83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5.8397812160491505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9.66</v>
      </c>
      <c r="AB74" s="75">
        <f>-STOA!R74</f>
        <v>0</v>
      </c>
      <c r="AC74">
        <f t="shared" si="3"/>
        <v>0.17320616221481286</v>
      </c>
      <c r="AD74">
        <f t="shared" si="4"/>
        <v>20.446575053834337</v>
      </c>
      <c r="AE74">
        <f>'IDT-1'!D74</f>
        <v>0</v>
      </c>
      <c r="AF74" s="24"/>
      <c r="AG74">
        <f t="shared" si="5"/>
        <v>20.446575053834337</v>
      </c>
      <c r="AI74" s="34">
        <f>PXIL!L74</f>
        <v>0</v>
      </c>
      <c r="AJ74" s="34">
        <f>PXIL!R74</f>
        <v>0</v>
      </c>
      <c r="AK74" s="34">
        <f>RTM_IEX!L74</f>
        <v>5.12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5.8397812160491505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9.66</v>
      </c>
      <c r="AB75" s="75">
        <f>-STOA!R75</f>
        <v>0</v>
      </c>
      <c r="AC75">
        <f t="shared" si="3"/>
        <v>0.17564216221481288</v>
      </c>
      <c r="AD75">
        <f t="shared" si="4"/>
        <v>20.734139053834337</v>
      </c>
      <c r="AE75">
        <f>'IDT-1'!D75</f>
        <v>0</v>
      </c>
      <c r="AF75" s="24"/>
      <c r="AG75">
        <f t="shared" si="5"/>
        <v>20.734139053834337</v>
      </c>
      <c r="AI75" s="34">
        <f>PXIL!L75</f>
        <v>0</v>
      </c>
      <c r="AJ75" s="34">
        <f>PXIL!R75</f>
        <v>0</v>
      </c>
      <c r="AK75" s="34">
        <f>RTM_IEX!L75</f>
        <v>5.41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5.8397812160491505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9.66</v>
      </c>
      <c r="AB76" s="75">
        <f>-STOA!R76</f>
        <v>0</v>
      </c>
      <c r="AC76">
        <f t="shared" si="3"/>
        <v>0.17807816221481287</v>
      </c>
      <c r="AD76">
        <f t="shared" si="4"/>
        <v>21.021703053834337</v>
      </c>
      <c r="AE76">
        <f>'IDT-1'!D76</f>
        <v>0</v>
      </c>
      <c r="AF76" s="24"/>
      <c r="AG76">
        <f t="shared" si="5"/>
        <v>21.021703053834337</v>
      </c>
      <c r="AI76" s="34">
        <f>PXIL!L76</f>
        <v>0</v>
      </c>
      <c r="AJ76" s="34">
        <f>PXIL!R76</f>
        <v>0</v>
      </c>
      <c r="AK76" s="34">
        <f>RTM_IEX!L76</f>
        <v>5.7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5.8397812160491505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9.66</v>
      </c>
      <c r="AB77" s="75">
        <f>-STOA!R77</f>
        <v>0</v>
      </c>
      <c r="AC77">
        <f t="shared" si="3"/>
        <v>0.17883416221481285</v>
      </c>
      <c r="AD77">
        <f t="shared" si="4"/>
        <v>21.110947053834337</v>
      </c>
      <c r="AE77">
        <f>'IDT-1'!D77</f>
        <v>0</v>
      </c>
      <c r="AF77" s="24"/>
      <c r="AG77">
        <f t="shared" si="5"/>
        <v>21.110947053834337</v>
      </c>
      <c r="AI77" s="34">
        <f>PXIL!L77</f>
        <v>0</v>
      </c>
      <c r="AJ77" s="34">
        <f>PXIL!R77</f>
        <v>0</v>
      </c>
      <c r="AK77" s="34">
        <f>RTM_IEX!L77</f>
        <v>5.79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5.8397812160491505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9.66</v>
      </c>
      <c r="AB78" s="75">
        <f>-STOA!R78</f>
        <v>0</v>
      </c>
      <c r="AC78">
        <f t="shared" si="3"/>
        <v>0.17883416221481285</v>
      </c>
      <c r="AD78">
        <f t="shared" si="4"/>
        <v>21.110947053834337</v>
      </c>
      <c r="AE78">
        <f>'IDT-1'!D78</f>
        <v>0</v>
      </c>
      <c r="AF78" s="24"/>
      <c r="AG78">
        <f t="shared" si="5"/>
        <v>21.110947053834337</v>
      </c>
      <c r="AI78" s="34">
        <f>PXIL!L78</f>
        <v>0</v>
      </c>
      <c r="AJ78" s="34">
        <f>PXIL!R78</f>
        <v>0</v>
      </c>
      <c r="AK78" s="34">
        <f>RTM_IEX!L78</f>
        <v>5.79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5.8397812160491505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9.66</v>
      </c>
      <c r="AB79" s="75">
        <f>-STOA!R79</f>
        <v>0</v>
      </c>
      <c r="AC79">
        <f t="shared" si="3"/>
        <v>0.17883416221481285</v>
      </c>
      <c r="AD79">
        <f t="shared" si="4"/>
        <v>21.110947053834337</v>
      </c>
      <c r="AE79">
        <f>'IDT-1'!D79</f>
        <v>0</v>
      </c>
      <c r="AF79" s="24"/>
      <c r="AG79">
        <f t="shared" si="5"/>
        <v>21.110947053834337</v>
      </c>
      <c r="AI79" s="34">
        <f>PXIL!L79</f>
        <v>0</v>
      </c>
      <c r="AJ79" s="34">
        <f>PXIL!R79</f>
        <v>0</v>
      </c>
      <c r="AK79" s="34">
        <f>RTM_IEX!L79</f>
        <v>5.79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5.8397812160491505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9.66</v>
      </c>
      <c r="AB80" s="75">
        <f>-STOA!R80</f>
        <v>0</v>
      </c>
      <c r="AC80">
        <f t="shared" si="3"/>
        <v>0.17883416221481285</v>
      </c>
      <c r="AD80">
        <f t="shared" si="4"/>
        <v>21.110947053834337</v>
      </c>
      <c r="AE80">
        <f>'IDT-1'!D80</f>
        <v>0</v>
      </c>
      <c r="AF80" s="24"/>
      <c r="AG80">
        <f t="shared" si="5"/>
        <v>21.110947053834337</v>
      </c>
      <c r="AI80" s="34">
        <f>PXIL!L80</f>
        <v>0</v>
      </c>
      <c r="AJ80" s="34">
        <f>PXIL!R80</f>
        <v>0</v>
      </c>
      <c r="AK80" s="34">
        <f>RTM_IEX!L80</f>
        <v>5.79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5.8397812160491505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9.66</v>
      </c>
      <c r="AB81" s="75">
        <f>-STOA!R81</f>
        <v>0</v>
      </c>
      <c r="AC81">
        <f t="shared" si="3"/>
        <v>0.16262216221481285</v>
      </c>
      <c r="AD81">
        <f t="shared" si="4"/>
        <v>19.197159053834337</v>
      </c>
      <c r="AE81">
        <f>'IDT-1'!D81</f>
        <v>0</v>
      </c>
      <c r="AF81" s="24"/>
      <c r="AG81">
        <f t="shared" si="5"/>
        <v>19.197159053834337</v>
      </c>
      <c r="AI81" s="34">
        <f>PXIL!L81</f>
        <v>0</v>
      </c>
      <c r="AJ81" s="34">
        <f>PXIL!R81</f>
        <v>0</v>
      </c>
      <c r="AK81" s="34">
        <f>RTM_IEX!L81</f>
        <v>3.86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5.8397812160491505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9.66</v>
      </c>
      <c r="AB82" s="75">
        <f>-STOA!R82</f>
        <v>0</v>
      </c>
      <c r="AC82">
        <f t="shared" si="3"/>
        <v>0.16262216221481285</v>
      </c>
      <c r="AD82">
        <f t="shared" si="4"/>
        <v>19.197159053834337</v>
      </c>
      <c r="AE82">
        <f>'IDT-1'!D82</f>
        <v>0</v>
      </c>
      <c r="AF82" s="24"/>
      <c r="AG82">
        <f t="shared" si="5"/>
        <v>19.197159053834337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5.8397812160491505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9.66</v>
      </c>
      <c r="AB83" s="75">
        <f>-STOA!R83</f>
        <v>0</v>
      </c>
      <c r="AC83">
        <f t="shared" si="3"/>
        <v>0.15455816221481286</v>
      </c>
      <c r="AD83">
        <f t="shared" si="4"/>
        <v>18.245223053834337</v>
      </c>
      <c r="AE83">
        <f>'IDT-1'!D83</f>
        <v>0</v>
      </c>
      <c r="AF83" s="24"/>
      <c r="AG83">
        <f t="shared" si="5"/>
        <v>18.245223053834337</v>
      </c>
      <c r="AI83" s="34">
        <f>PXIL!L83</f>
        <v>0</v>
      </c>
      <c r="AJ83" s="34">
        <f>PXIL!R83</f>
        <v>0</v>
      </c>
      <c r="AK83" s="34">
        <f>RTM_IEX!L83</f>
        <v>2.9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5.8397812160491505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9.66</v>
      </c>
      <c r="AB84" s="75">
        <f>-STOA!R84</f>
        <v>0</v>
      </c>
      <c r="AC84">
        <f t="shared" si="3"/>
        <v>0.15455816221481286</v>
      </c>
      <c r="AD84">
        <f t="shared" si="4"/>
        <v>18.245223053834337</v>
      </c>
      <c r="AE84">
        <f>'IDT-1'!D84</f>
        <v>0</v>
      </c>
      <c r="AF84" s="24"/>
      <c r="AG84">
        <f t="shared" si="5"/>
        <v>18.245223053834337</v>
      </c>
      <c r="AI84" s="34">
        <f>PXIL!L84</f>
        <v>0</v>
      </c>
      <c r="AJ84" s="34">
        <f>PXIL!R84</f>
        <v>0</v>
      </c>
      <c r="AK84" s="34">
        <f>RTM_IEX!L84</f>
        <v>2.9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5.8397812160491505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9.66</v>
      </c>
      <c r="AB85" s="75">
        <f>-STOA!R85</f>
        <v>0</v>
      </c>
      <c r="AC85">
        <f t="shared" si="3"/>
        <v>0.15455816221481286</v>
      </c>
      <c r="AD85">
        <f t="shared" si="4"/>
        <v>18.245223053834337</v>
      </c>
      <c r="AE85">
        <f>'IDT-1'!D85</f>
        <v>0</v>
      </c>
      <c r="AF85" s="24"/>
      <c r="AG85">
        <f t="shared" si="5"/>
        <v>18.245223053834337</v>
      </c>
      <c r="AI85" s="34">
        <f>PXIL!L85</f>
        <v>0</v>
      </c>
      <c r="AJ85" s="34">
        <f>PXIL!R85</f>
        <v>0</v>
      </c>
      <c r="AK85" s="34">
        <f>RTM_IEX!L85</f>
        <v>2.9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5.8397812160491505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9.66</v>
      </c>
      <c r="AB86" s="75">
        <f>-STOA!R86</f>
        <v>0</v>
      </c>
      <c r="AC86">
        <f t="shared" si="3"/>
        <v>0.15455816221481286</v>
      </c>
      <c r="AD86">
        <f t="shared" si="4"/>
        <v>18.245223053834337</v>
      </c>
      <c r="AE86">
        <f>'IDT-1'!D86</f>
        <v>0</v>
      </c>
      <c r="AF86" s="24"/>
      <c r="AG86">
        <f t="shared" si="5"/>
        <v>18.245223053834337</v>
      </c>
      <c r="AI86" s="34">
        <f>PXIL!L86</f>
        <v>0</v>
      </c>
      <c r="AJ86" s="34">
        <f>PXIL!R86</f>
        <v>0</v>
      </c>
      <c r="AK86" s="34">
        <f>RTM_IEX!L86</f>
        <v>2.9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5.8397812160491505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9.66</v>
      </c>
      <c r="AB87" s="75">
        <f>-STOA!R87</f>
        <v>0</v>
      </c>
      <c r="AC87">
        <f t="shared" si="3"/>
        <v>0.15455816221481286</v>
      </c>
      <c r="AD87">
        <f t="shared" si="4"/>
        <v>18.245223053834337</v>
      </c>
      <c r="AE87">
        <f>'IDT-1'!D87</f>
        <v>0</v>
      </c>
      <c r="AF87" s="24"/>
      <c r="AG87">
        <f t="shared" si="5"/>
        <v>18.245223053834337</v>
      </c>
      <c r="AI87" s="34">
        <f>PXIL!L87</f>
        <v>0</v>
      </c>
      <c r="AJ87" s="34">
        <f>PXIL!R87</f>
        <v>0</v>
      </c>
      <c r="AK87" s="34">
        <f>RTM_IEX!L87</f>
        <v>2.9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5.8397812160491505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9.66</v>
      </c>
      <c r="AB88" s="75">
        <f>-STOA!R88</f>
        <v>0</v>
      </c>
      <c r="AC88">
        <f t="shared" si="3"/>
        <v>0.15455816221481286</v>
      </c>
      <c r="AD88">
        <f t="shared" si="4"/>
        <v>18.245223053834337</v>
      </c>
      <c r="AE88">
        <f>'IDT-1'!D88</f>
        <v>0</v>
      </c>
      <c r="AF88" s="24"/>
      <c r="AG88">
        <f t="shared" si="5"/>
        <v>18.245223053834337</v>
      </c>
      <c r="AI88" s="34">
        <f>PXIL!L88</f>
        <v>0</v>
      </c>
      <c r="AJ88" s="34">
        <f>PXIL!R88</f>
        <v>0</v>
      </c>
      <c r="AK88" s="34">
        <f>RTM_IEX!L88</f>
        <v>2.9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5.8397812160491505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9.66</v>
      </c>
      <c r="AB89" s="75">
        <f>-STOA!R89</f>
        <v>0</v>
      </c>
      <c r="AC89">
        <f t="shared" si="3"/>
        <v>0.15455816221481286</v>
      </c>
      <c r="AD89">
        <f t="shared" si="4"/>
        <v>18.245223053834337</v>
      </c>
      <c r="AE89">
        <f>'IDT-1'!D89</f>
        <v>0</v>
      </c>
      <c r="AF89" s="24"/>
      <c r="AG89">
        <f t="shared" si="5"/>
        <v>18.245223053834337</v>
      </c>
      <c r="AI89" s="34">
        <f>PXIL!L89</f>
        <v>0</v>
      </c>
      <c r="AJ89" s="34">
        <f>PXIL!R89</f>
        <v>0</v>
      </c>
      <c r="AK89" s="34">
        <f>RTM_IEX!L89</f>
        <v>2.9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5.8397812160491505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9.66</v>
      </c>
      <c r="AB90" s="75">
        <f>-STOA!R90</f>
        <v>0</v>
      </c>
      <c r="AC90">
        <f t="shared" si="3"/>
        <v>0.15455816221481286</v>
      </c>
      <c r="AD90">
        <f t="shared" si="4"/>
        <v>18.245223053834337</v>
      </c>
      <c r="AE90">
        <f>'IDT-1'!D90</f>
        <v>0</v>
      </c>
      <c r="AF90" s="24"/>
      <c r="AG90">
        <f t="shared" si="5"/>
        <v>18.245223053834337</v>
      </c>
      <c r="AI90" s="34">
        <f>PXIL!L90</f>
        <v>0</v>
      </c>
      <c r="AJ90" s="34">
        <f>PXIL!R90</f>
        <v>0</v>
      </c>
      <c r="AK90" s="34">
        <f>RTM_IEX!L90</f>
        <v>2.9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9.66</v>
      </c>
      <c r="AB91" s="75">
        <f>-STOA!R91</f>
        <v>0</v>
      </c>
      <c r="AC91">
        <f t="shared" si="3"/>
        <v>0.15044208382485061</v>
      </c>
      <c r="AD91">
        <f t="shared" si="4"/>
        <v>17.759329800085936</v>
      </c>
      <c r="AE91">
        <f>'IDT-1'!D91</f>
        <v>0</v>
      </c>
      <c r="AF91" s="24"/>
      <c r="AG91">
        <f t="shared" si="5"/>
        <v>17.759329800085936</v>
      </c>
      <c r="AI91" s="34">
        <f>PXIL!L91</f>
        <v>0</v>
      </c>
      <c r="AJ91" s="34">
        <f>PXIL!R91</f>
        <v>0</v>
      </c>
      <c r="AK91" s="34">
        <f>RTM_IEX!L91</f>
        <v>2.41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9.66</v>
      </c>
      <c r="AB92" s="75">
        <f>-STOA!R92</f>
        <v>0</v>
      </c>
      <c r="AC92">
        <f t="shared" si="3"/>
        <v>0.14515008382485059</v>
      </c>
      <c r="AD92">
        <f t="shared" si="4"/>
        <v>17.134621800085934</v>
      </c>
      <c r="AE92">
        <f>'IDT-1'!D92</f>
        <v>0</v>
      </c>
      <c r="AF92" s="24"/>
      <c r="AG92">
        <f t="shared" si="5"/>
        <v>17.134621800085934</v>
      </c>
      <c r="AI92" s="34">
        <f>PXIL!L92</f>
        <v>0</v>
      </c>
      <c r="AJ92" s="34">
        <f>PXIL!R92</f>
        <v>0</v>
      </c>
      <c r="AK92" s="34">
        <f>RTM_IEX!L92</f>
        <v>1.78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9.66</v>
      </c>
      <c r="AB93" s="75">
        <f>-STOA!R93</f>
        <v>0</v>
      </c>
      <c r="AC93">
        <f t="shared" si="3"/>
        <v>0.1682500838248506</v>
      </c>
      <c r="AD93">
        <f t="shared" si="4"/>
        <v>19.861521800085935</v>
      </c>
      <c r="AE93">
        <f>'IDT-1'!D93</f>
        <v>0</v>
      </c>
      <c r="AF93" s="24"/>
      <c r="AG93">
        <f t="shared" si="5"/>
        <v>19.861521800085935</v>
      </c>
      <c r="AI93" s="34">
        <f>PXIL!L93</f>
        <v>0</v>
      </c>
      <c r="AJ93" s="34">
        <f>PXIL!R93</f>
        <v>0</v>
      </c>
      <c r="AK93" s="34">
        <f>RTM_IEX!L93</f>
        <v>4.53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9.66</v>
      </c>
      <c r="AB94" s="75">
        <f>-STOA!R94</f>
        <v>0</v>
      </c>
      <c r="AC94">
        <f t="shared" si="3"/>
        <v>0.1621180838248506</v>
      </c>
      <c r="AD94">
        <f t="shared" si="4"/>
        <v>19.137653800085936</v>
      </c>
      <c r="AE94">
        <f>'IDT-1'!D94</f>
        <v>0</v>
      </c>
      <c r="AF94" s="24"/>
      <c r="AG94">
        <f t="shared" si="5"/>
        <v>19.137653800085936</v>
      </c>
      <c r="AI94" s="34">
        <f>PXIL!L94</f>
        <v>0</v>
      </c>
      <c r="AJ94" s="34">
        <f>PXIL!R94</f>
        <v>0</v>
      </c>
      <c r="AK94" s="34">
        <f>RTM_IEX!L94</f>
        <v>3.8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9.66</v>
      </c>
      <c r="AB95" s="75">
        <f>-STOA!R95</f>
        <v>0</v>
      </c>
      <c r="AC95">
        <f t="shared" si="3"/>
        <v>0.15775008382485059</v>
      </c>
      <c r="AD95">
        <f t="shared" si="4"/>
        <v>18.622021800085935</v>
      </c>
      <c r="AE95">
        <f>'IDT-1'!D95</f>
        <v>0</v>
      </c>
      <c r="AF95" s="24"/>
      <c r="AG95">
        <f t="shared" si="5"/>
        <v>18.622021800085935</v>
      </c>
      <c r="AI95" s="34">
        <f>PXIL!L95</f>
        <v>0</v>
      </c>
      <c r="AJ95" s="34">
        <f>PXIL!R95</f>
        <v>0</v>
      </c>
      <c r="AK95" s="34">
        <f>RTM_IEX!L95</f>
        <v>3.28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9.66</v>
      </c>
      <c r="AB96" s="75">
        <f>-STOA!R96</f>
        <v>0</v>
      </c>
      <c r="AC96">
        <f t="shared" si="3"/>
        <v>0.1553980838248506</v>
      </c>
      <c r="AD96">
        <f t="shared" si="4"/>
        <v>18.344373800085936</v>
      </c>
      <c r="AE96">
        <f>'IDT-1'!D96</f>
        <v>0</v>
      </c>
      <c r="AF96" s="24"/>
      <c r="AG96">
        <f t="shared" si="5"/>
        <v>18.344373800085936</v>
      </c>
      <c r="AI96" s="34">
        <f>PXIL!L96</f>
        <v>0</v>
      </c>
      <c r="AJ96" s="34">
        <f>PXIL!R96</f>
        <v>0</v>
      </c>
      <c r="AK96" s="34">
        <f>RTM_IEX!L96</f>
        <v>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9.66</v>
      </c>
      <c r="AB97" s="75">
        <f>-STOA!R97</f>
        <v>0</v>
      </c>
      <c r="AC97">
        <f t="shared" si="3"/>
        <v>0.15640608382485061</v>
      </c>
      <c r="AD97">
        <f t="shared" si="4"/>
        <v>18.463365800085935</v>
      </c>
      <c r="AE97">
        <f>'IDT-1'!D97</f>
        <v>0</v>
      </c>
      <c r="AF97" s="24"/>
      <c r="AG97">
        <f t="shared" si="5"/>
        <v>18.463365800085935</v>
      </c>
      <c r="AI97" s="34">
        <f>PXIL!L97</f>
        <v>0</v>
      </c>
      <c r="AJ97" s="34">
        <f>PXIL!R97</f>
        <v>0</v>
      </c>
      <c r="AK97" s="34">
        <f>RTM_IEX!L97</f>
        <v>3.12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9.66</v>
      </c>
      <c r="AB98" s="75">
        <f>-STOA!R98</f>
        <v>0</v>
      </c>
      <c r="AC98">
        <f t="shared" si="3"/>
        <v>0.15791808382485059</v>
      </c>
      <c r="AD98">
        <f t="shared" si="4"/>
        <v>18.641853800085936</v>
      </c>
      <c r="AE98">
        <f>'IDT-1'!D98</f>
        <v>0</v>
      </c>
      <c r="AF98" s="24"/>
      <c r="AG98">
        <f t="shared" si="5"/>
        <v>18.641853800085936</v>
      </c>
      <c r="AI98" s="34">
        <f>PXIL!L98</f>
        <v>0</v>
      </c>
      <c r="AJ98" s="34">
        <f>PXIL!R98</f>
        <v>0</v>
      </c>
      <c r="AK98" s="34">
        <f>RTM_IEX!L98</f>
        <v>3.3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0.14012695282494003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0.2715225</v>
      </c>
      <c r="AB99" s="75">
        <f t="shared" si="6"/>
        <v>0</v>
      </c>
      <c r="AC99">
        <f t="shared" si="6"/>
        <v>3.9821000729509523E-3</v>
      </c>
      <c r="AD99">
        <f t="shared" si="6"/>
        <v>0.4173048527519887</v>
      </c>
      <c r="AE99">
        <f t="shared" ref="AE99:AT99" si="7">SUM(AE3:AE98)/4000</f>
        <v>0</v>
      </c>
      <c r="AG99">
        <f t="shared" si="7"/>
        <v>0.4173048527519887</v>
      </c>
      <c r="AI99">
        <f t="shared" si="7"/>
        <v>0</v>
      </c>
      <c r="AJ99">
        <f t="shared" si="7"/>
        <v>0</v>
      </c>
      <c r="AK99">
        <f t="shared" si="7"/>
        <v>3.5912500000000021E-2</v>
      </c>
      <c r="AL99">
        <f t="shared" si="7"/>
        <v>-2.6275E-2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90">
        <f>Allocation_SG!A1</f>
        <v>45403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16.912161999999999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0.14206216079999998</v>
      </c>
      <c r="AD3">
        <f>SUM(B3:AB3,AI3:AV3)-AC3</f>
        <v>16.7700998392</v>
      </c>
      <c r="AE3">
        <v>0</v>
      </c>
      <c r="AF3" s="24"/>
      <c r="AG3">
        <f>SUM(AD3:AF3)</f>
        <v>16.7700998392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16.970855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0.142555182</v>
      </c>
      <c r="AD4">
        <f t="shared" ref="AD4:AD67" si="1">SUM(B4:AB4,AI4:AV4)-AC4</f>
        <v>16.828299818000001</v>
      </c>
      <c r="AE4">
        <v>0</v>
      </c>
      <c r="AF4" s="24"/>
      <c r="AG4">
        <f t="shared" ref="AG4:AG67" si="2">SUM(AD4:AF4)</f>
        <v>16.828299818000001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16.017346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0.13454570639999999</v>
      </c>
      <c r="AD5">
        <f t="shared" si="1"/>
        <v>15.882800293599999</v>
      </c>
      <c r="AE5">
        <v>0</v>
      </c>
      <c r="AF5" s="24"/>
      <c r="AG5">
        <f t="shared" si="2"/>
        <v>15.882800293599999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15.735882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0.13218140879999998</v>
      </c>
      <c r="AD6">
        <f t="shared" si="1"/>
        <v>15.603700591200001</v>
      </c>
      <c r="AE6">
        <v>0</v>
      </c>
      <c r="AF6" s="24"/>
      <c r="AG6">
        <f t="shared" si="2"/>
        <v>15.603700591200001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16.521884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0.13878382559999999</v>
      </c>
      <c r="AD7">
        <f t="shared" si="1"/>
        <v>16.383100174399999</v>
      </c>
      <c r="AE7">
        <v>0</v>
      </c>
      <c r="AF7" s="24"/>
      <c r="AG7">
        <f t="shared" si="2"/>
        <v>16.383100174399999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13.971762999999999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0.11736280919999999</v>
      </c>
      <c r="AD8">
        <f t="shared" si="1"/>
        <v>13.8544001908</v>
      </c>
      <c r="AE8">
        <v>0</v>
      </c>
      <c r="AF8" s="24"/>
      <c r="AG8">
        <f t="shared" si="2"/>
        <v>13.8544001908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11.835820999999999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9.9420896399999986E-2</v>
      </c>
      <c r="AD9">
        <f t="shared" si="1"/>
        <v>11.736400103599999</v>
      </c>
      <c r="AE9">
        <v>0</v>
      </c>
      <c r="AF9" s="24"/>
      <c r="AG9">
        <f t="shared" si="2"/>
        <v>11.736400103599999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10.350745999999999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8.6946266399999986E-2</v>
      </c>
      <c r="AD10">
        <f t="shared" si="1"/>
        <v>10.263799733599999</v>
      </c>
      <c r="AE10">
        <v>0</v>
      </c>
      <c r="AF10" s="24"/>
      <c r="AG10">
        <f t="shared" si="2"/>
        <v>10.263799733599999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11.362344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9.5443689599999992E-2</v>
      </c>
      <c r="AD11">
        <f t="shared" si="1"/>
        <v>11.266900310400001</v>
      </c>
      <c r="AE11">
        <v>0</v>
      </c>
      <c r="AF11" s="24"/>
      <c r="AG11">
        <f t="shared" si="2"/>
        <v>11.266900310400001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15.000303000000001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0.12600254520000001</v>
      </c>
      <c r="AD12">
        <f t="shared" si="1"/>
        <v>14.8743004548</v>
      </c>
      <c r="AE12">
        <v>0</v>
      </c>
      <c r="AF12" s="24"/>
      <c r="AG12">
        <f t="shared" si="2"/>
        <v>14.8743004548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14.972872000000001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0.1257721248</v>
      </c>
      <c r="AD13">
        <f t="shared" si="1"/>
        <v>14.847099875200001</v>
      </c>
      <c r="AE13">
        <v>0</v>
      </c>
      <c r="AF13" s="24"/>
      <c r="AG13">
        <f t="shared" si="2"/>
        <v>14.847099875200001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16.891992999999999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0.14189274119999998</v>
      </c>
      <c r="AD14">
        <f t="shared" si="1"/>
        <v>16.7501002588</v>
      </c>
      <c r="AE14">
        <v>0</v>
      </c>
      <c r="AF14" s="24"/>
      <c r="AG14">
        <f t="shared" si="2"/>
        <v>16.7501002588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17.259884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0.14498302559999998</v>
      </c>
      <c r="AD15">
        <f t="shared" si="1"/>
        <v>17.114900974400001</v>
      </c>
      <c r="AE15">
        <v>0</v>
      </c>
      <c r="AF15" s="24"/>
      <c r="AG15">
        <f t="shared" si="2"/>
        <v>17.114900974400001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18.34046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0.15405986399999999</v>
      </c>
      <c r="AD16">
        <f t="shared" si="1"/>
        <v>18.186400136</v>
      </c>
      <c r="AE16">
        <v>0</v>
      </c>
      <c r="AF16" s="24"/>
      <c r="AG16">
        <f t="shared" si="2"/>
        <v>18.186400136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19.134329000000001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0.16072836360000001</v>
      </c>
      <c r="AD17">
        <f t="shared" si="1"/>
        <v>18.9736006364</v>
      </c>
      <c r="AE17">
        <v>0</v>
      </c>
      <c r="AF17" s="24"/>
      <c r="AG17">
        <f t="shared" si="2"/>
        <v>18.9736006364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19.314008000000001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1.26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0.18684966720000001</v>
      </c>
      <c r="AD18">
        <f t="shared" si="1"/>
        <v>22.057158332800004</v>
      </c>
      <c r="AE18">
        <v>0</v>
      </c>
      <c r="AF18" s="24"/>
      <c r="AG18">
        <f t="shared" si="2"/>
        <v>22.057158332800004</v>
      </c>
      <c r="AI18" s="34">
        <f>PXIL!M18</f>
        <v>0</v>
      </c>
      <c r="AJ18" s="34">
        <f>PXIL!S18</f>
        <v>0</v>
      </c>
      <c r="AK18" s="34">
        <f>RTM_IEX!M18</f>
        <v>0.1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1.57</v>
      </c>
      <c r="AP18" s="148">
        <f>GDAM_IEX!S18</f>
        <v>0</v>
      </c>
      <c r="AQ18" s="148">
        <f>GDAM_PXI!M18</f>
        <v>0</v>
      </c>
      <c r="AR18" s="148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19.31401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0.77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0.17802968399999999</v>
      </c>
      <c r="AD19">
        <f t="shared" si="1"/>
        <v>21.015980316000004</v>
      </c>
      <c r="AE19">
        <v>0</v>
      </c>
      <c r="AF19" s="24"/>
      <c r="AG19">
        <f t="shared" si="2"/>
        <v>21.015980316000004</v>
      </c>
      <c r="AI19" s="34">
        <f>PXIL!M19</f>
        <v>0</v>
      </c>
      <c r="AJ19" s="34">
        <f>PXIL!S19</f>
        <v>0</v>
      </c>
      <c r="AK19" s="34">
        <f>RTM_IEX!M19</f>
        <v>0.1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1.01</v>
      </c>
      <c r="AP19" s="148">
        <f>GDAM_IEX!S19</f>
        <v>0</v>
      </c>
      <c r="AQ19" s="148">
        <f>GDAM_PXI!M19</f>
        <v>0</v>
      </c>
      <c r="AR19" s="148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19.314025000000001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1.83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0.19272980999999997</v>
      </c>
      <c r="AD20">
        <f t="shared" si="1"/>
        <v>22.75129519</v>
      </c>
      <c r="AE20">
        <v>0</v>
      </c>
      <c r="AF20" s="24"/>
      <c r="AG20">
        <f t="shared" si="2"/>
        <v>22.75129519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1.8</v>
      </c>
      <c r="AP20" s="148">
        <f>GDAM_IEX!S20</f>
        <v>0</v>
      </c>
      <c r="AQ20" s="148">
        <f>GDAM_PXI!M20</f>
        <v>0</v>
      </c>
      <c r="AR20" s="148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19.314008999999999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1.93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0.19130167559999997</v>
      </c>
      <c r="AD21">
        <f t="shared" si="1"/>
        <v>22.582707324400001</v>
      </c>
      <c r="AE21">
        <v>0</v>
      </c>
      <c r="AF21" s="24"/>
      <c r="AG21">
        <f t="shared" si="2"/>
        <v>22.582707324400001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1.53</v>
      </c>
      <c r="AP21" s="148">
        <f>GDAM_IEX!S21</f>
        <v>0</v>
      </c>
      <c r="AQ21" s="148">
        <f>GDAM_PXI!M21</f>
        <v>0</v>
      </c>
      <c r="AR21" s="148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19.314008999999999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2.12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0.19314967559999999</v>
      </c>
      <c r="AD22">
        <f t="shared" si="1"/>
        <v>22.800859324400001</v>
      </c>
      <c r="AE22">
        <v>0</v>
      </c>
      <c r="AF22" s="24"/>
      <c r="AG22">
        <f t="shared" si="2"/>
        <v>22.800859324400001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1.46</v>
      </c>
      <c r="AP22" s="148">
        <f>GDAM_IEX!S22</f>
        <v>0</v>
      </c>
      <c r="AQ22" s="148">
        <f>GDAM_PXI!M22</f>
        <v>0</v>
      </c>
      <c r="AR22" s="148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6.08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0.22674959999999997</v>
      </c>
      <c r="AD23">
        <f t="shared" si="1"/>
        <v>26.767250399999998</v>
      </c>
      <c r="AE23">
        <v>0</v>
      </c>
      <c r="AF23" s="24"/>
      <c r="AG23">
        <f t="shared" si="2"/>
        <v>26.767250399999998</v>
      </c>
      <c r="AI23" s="34">
        <f>PXIL!M23</f>
        <v>0</v>
      </c>
      <c r="AJ23" s="34">
        <f>PXIL!S23</f>
        <v>0</v>
      </c>
      <c r="AK23" s="34">
        <f>RTM_IEX!M23</f>
        <v>0.1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1.5</v>
      </c>
      <c r="AP23" s="148">
        <f>GDAM_IEX!S23</f>
        <v>0</v>
      </c>
      <c r="AQ23" s="148">
        <f>GDAM_PXI!M23</f>
        <v>0</v>
      </c>
      <c r="AR23" s="148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6.37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0.22431359999999997</v>
      </c>
      <c r="AD24">
        <f t="shared" si="1"/>
        <v>26.479686400000006</v>
      </c>
      <c r="AE24">
        <v>0</v>
      </c>
      <c r="AF24" s="24"/>
      <c r="AG24">
        <f t="shared" si="2"/>
        <v>26.479686400000006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0.92</v>
      </c>
      <c r="AP24" s="148">
        <f>GDAM_IEX!S24</f>
        <v>0</v>
      </c>
      <c r="AQ24" s="148">
        <f>GDAM_PXI!M24</f>
        <v>0</v>
      </c>
      <c r="AR24" s="148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19.314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6.95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0.22674959999999997</v>
      </c>
      <c r="AD25">
        <f t="shared" si="1"/>
        <v>26.767250399999998</v>
      </c>
      <c r="AE25">
        <v>0</v>
      </c>
      <c r="AF25" s="24"/>
      <c r="AG25">
        <f t="shared" si="2"/>
        <v>26.767250399999998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0.63</v>
      </c>
      <c r="AP25" s="148">
        <f>GDAM_IEX!S25</f>
        <v>0</v>
      </c>
      <c r="AQ25" s="148">
        <f>GDAM_PXI!M25</f>
        <v>0</v>
      </c>
      <c r="AR25" s="148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19.314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3.86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0.2047416</v>
      </c>
      <c r="AD26">
        <f t="shared" si="1"/>
        <v>24.169258400000004</v>
      </c>
      <c r="AE26">
        <v>0</v>
      </c>
      <c r="AF26" s="24"/>
      <c r="AG26">
        <f t="shared" si="2"/>
        <v>24.169258400000004</v>
      </c>
      <c r="AI26" s="34">
        <f>PXIL!M26</f>
        <v>0</v>
      </c>
      <c r="AJ26" s="34">
        <f>PXIL!S26</f>
        <v>0</v>
      </c>
      <c r="AK26" s="34">
        <f>RTM_IEX!M26</f>
        <v>0.1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1.1000000000000001</v>
      </c>
      <c r="AP26" s="148">
        <f>GDAM_IEX!S26</f>
        <v>0</v>
      </c>
      <c r="AQ26" s="148">
        <f>GDAM_PXI!M26</f>
        <v>0</v>
      </c>
      <c r="AR26" s="148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19.314005999999999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2.41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0.18248165039999997</v>
      </c>
      <c r="AD27">
        <f t="shared" si="1"/>
        <v>21.5415243496</v>
      </c>
      <c r="AE27">
        <v>0</v>
      </c>
      <c r="AF27" s="24"/>
      <c r="AG27">
        <f t="shared" si="2"/>
        <v>21.5415243496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</v>
      </c>
      <c r="AP27" s="148">
        <f>GDAM_IEX!S27</f>
        <v>0</v>
      </c>
      <c r="AQ27" s="148">
        <f>GDAM_PXI!M27</f>
        <v>0</v>
      </c>
      <c r="AR27" s="148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19.314001000000001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5.31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0.20684160839999999</v>
      </c>
      <c r="AD28">
        <f t="shared" si="1"/>
        <v>24.417159391599998</v>
      </c>
      <c r="AE28">
        <v>0</v>
      </c>
      <c r="AF28" s="24"/>
      <c r="AG28">
        <f t="shared" si="2"/>
        <v>24.417159391599998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0</v>
      </c>
      <c r="AP28" s="148">
        <f>GDAM_IEX!S28</f>
        <v>0</v>
      </c>
      <c r="AQ28" s="148">
        <f>GDAM_PXI!M28</f>
        <v>0</v>
      </c>
      <c r="AR28" s="148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19.314003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3.48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0.20709362519999999</v>
      </c>
      <c r="AD29">
        <f t="shared" si="1"/>
        <v>24.446909374800004</v>
      </c>
      <c r="AE29">
        <v>0</v>
      </c>
      <c r="AF29" s="24"/>
      <c r="AG29">
        <f t="shared" si="2"/>
        <v>24.446909374800004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1.76</v>
      </c>
      <c r="AP29" s="148">
        <f>GDAM_IEX!S29</f>
        <v>0</v>
      </c>
      <c r="AQ29" s="148">
        <f>GDAM_PXI!M29</f>
        <v>0</v>
      </c>
      <c r="AR29" s="148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19.314008999999999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0.19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0.18407767559999999</v>
      </c>
      <c r="AD30">
        <f t="shared" si="1"/>
        <v>21.729931324399999</v>
      </c>
      <c r="AE30">
        <v>0</v>
      </c>
      <c r="AF30" s="24"/>
      <c r="AG30">
        <f t="shared" si="2"/>
        <v>21.729931324399999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2.41</v>
      </c>
      <c r="AP30" s="148">
        <f>GDAM_IEX!S30</f>
        <v>0</v>
      </c>
      <c r="AQ30" s="148">
        <f>GDAM_PXI!M30</f>
        <v>0</v>
      </c>
      <c r="AR30" s="148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19.314007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0.39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0.16551365879999999</v>
      </c>
      <c r="AD31">
        <f t="shared" si="1"/>
        <v>19.538493341200002</v>
      </c>
      <c r="AE31">
        <v>0</v>
      </c>
      <c r="AF31" s="24"/>
      <c r="AG31">
        <f t="shared" si="2"/>
        <v>19.538493341200002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19.314007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1.1599999999999999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0.17198165879999999</v>
      </c>
      <c r="AD32">
        <f t="shared" si="1"/>
        <v>20.3020253412</v>
      </c>
      <c r="AE32">
        <v>0</v>
      </c>
      <c r="AF32" s="24"/>
      <c r="AG32">
        <f t="shared" si="2"/>
        <v>20.3020253412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</v>
      </c>
      <c r="AP32" s="148">
        <f>GDAM_IEX!S32</f>
        <v>0</v>
      </c>
      <c r="AQ32" s="148">
        <f>GDAM_PXI!M32</f>
        <v>0</v>
      </c>
      <c r="AR32" s="148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19.311114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0.1622133576</v>
      </c>
      <c r="AD33">
        <f t="shared" si="1"/>
        <v>19.148900642400001</v>
      </c>
      <c r="AE33">
        <v>0</v>
      </c>
      <c r="AF33" s="24"/>
      <c r="AG33">
        <f t="shared" si="2"/>
        <v>19.148900642400001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</v>
      </c>
      <c r="AP33" s="148">
        <f>GDAM_IEX!S33</f>
        <v>0</v>
      </c>
      <c r="AQ33" s="148">
        <f>GDAM_PXI!M33</f>
        <v>0</v>
      </c>
      <c r="AR33" s="148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19.314022999999999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0.16307779319999999</v>
      </c>
      <c r="AD34">
        <f t="shared" si="1"/>
        <v>19.250945206800001</v>
      </c>
      <c r="AE34">
        <v>0</v>
      </c>
      <c r="AF34" s="24"/>
      <c r="AG34">
        <f t="shared" si="2"/>
        <v>19.250945206800001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</v>
      </c>
      <c r="AP34" s="148">
        <f>GDAM_IEX!S34</f>
        <v>0</v>
      </c>
      <c r="AQ34" s="148">
        <f>GDAM_PXI!M34</f>
        <v>0</v>
      </c>
      <c r="AR34" s="148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19.314019999999999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3.09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0.19659376799999997</v>
      </c>
      <c r="AD35">
        <f t="shared" si="1"/>
        <v>23.207426232</v>
      </c>
      <c r="AE35">
        <v>0</v>
      </c>
      <c r="AF35" s="24"/>
      <c r="AG35">
        <f t="shared" si="2"/>
        <v>23.207426232</v>
      </c>
      <c r="AI35" s="34">
        <f>PXIL!M35</f>
        <v>0</v>
      </c>
      <c r="AJ35" s="34">
        <f>PXIL!S35</f>
        <v>0</v>
      </c>
      <c r="AK35" s="34">
        <f>RTM_IEX!M35</f>
        <v>0.1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0.9</v>
      </c>
      <c r="AP35" s="148">
        <f>GDAM_IEX!S35</f>
        <v>0</v>
      </c>
      <c r="AQ35" s="148">
        <f>GDAM_PXI!M35</f>
        <v>0</v>
      </c>
      <c r="AR35" s="148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19.314039000000001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0.87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0.18668192760000002</v>
      </c>
      <c r="AD36">
        <f t="shared" si="1"/>
        <v>22.037357072400006</v>
      </c>
      <c r="AE36">
        <v>0</v>
      </c>
      <c r="AF36" s="24"/>
      <c r="AG36">
        <f t="shared" si="2"/>
        <v>22.037357072400006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1.94</v>
      </c>
      <c r="AP36" s="148">
        <f>GDAM_IEX!S36</f>
        <v>0</v>
      </c>
      <c r="AQ36" s="148">
        <f>GDAM_PXI!M36</f>
        <v>0</v>
      </c>
      <c r="AR36" s="148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19.314039000000001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0.28999999999999998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0.19440992759999998</v>
      </c>
      <c r="AD37">
        <f t="shared" si="1"/>
        <v>22.9496290724</v>
      </c>
      <c r="AE37">
        <v>0</v>
      </c>
      <c r="AF37" s="24"/>
      <c r="AG37">
        <f t="shared" si="2"/>
        <v>22.9496290724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3.54</v>
      </c>
      <c r="AP37" s="148">
        <f>GDAM_IEX!S37</f>
        <v>0</v>
      </c>
      <c r="AQ37" s="148">
        <f>GDAM_PXI!M37</f>
        <v>0</v>
      </c>
      <c r="AR37" s="148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19.314039000000001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0.2028099276</v>
      </c>
      <c r="AD38">
        <f t="shared" si="1"/>
        <v>23.941229072399999</v>
      </c>
      <c r="AE38">
        <v>0</v>
      </c>
      <c r="AF38" s="24"/>
      <c r="AG38">
        <f t="shared" si="2"/>
        <v>23.941229072399999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4.83</v>
      </c>
      <c r="AP38" s="148">
        <f>GDAM_IEX!S38</f>
        <v>0</v>
      </c>
      <c r="AQ38" s="148">
        <f>GDAM_PXI!M38</f>
        <v>0</v>
      </c>
      <c r="AR38" s="148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19.314039000000001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0.19146992760000001</v>
      </c>
      <c r="AD39">
        <f t="shared" si="1"/>
        <v>22.602569072400001</v>
      </c>
      <c r="AE39">
        <v>0</v>
      </c>
      <c r="AF39" s="24"/>
      <c r="AG39">
        <f t="shared" si="2"/>
        <v>22.602569072400001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3.48</v>
      </c>
      <c r="AP39" s="148">
        <f>GDAM_IEX!S39</f>
        <v>0</v>
      </c>
      <c r="AQ39" s="148">
        <f>GDAM_PXI!M39</f>
        <v>0</v>
      </c>
      <c r="AR39" s="148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19.314039000000001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0.1873539276</v>
      </c>
      <c r="AD40">
        <f t="shared" si="1"/>
        <v>22.116685072400003</v>
      </c>
      <c r="AE40">
        <v>0</v>
      </c>
      <c r="AF40" s="24"/>
      <c r="AG40">
        <f t="shared" si="2"/>
        <v>22.116685072400003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2.99</v>
      </c>
      <c r="AP40" s="148">
        <f>GDAM_IEX!S40</f>
        <v>0</v>
      </c>
      <c r="AQ40" s="148">
        <f>GDAM_PXI!M40</f>
        <v>0</v>
      </c>
      <c r="AR40" s="148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19.314039000000001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0.1817259276</v>
      </c>
      <c r="AD41">
        <f t="shared" si="1"/>
        <v>21.452313072400003</v>
      </c>
      <c r="AE41">
        <v>0</v>
      </c>
      <c r="AF41" s="24"/>
      <c r="AG41">
        <f t="shared" si="2"/>
        <v>21.452313072400003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2.3199999999999998</v>
      </c>
      <c r="AP41" s="148">
        <f>GDAM_IEX!S41</f>
        <v>0</v>
      </c>
      <c r="AQ41" s="148">
        <f>GDAM_PXI!M41</f>
        <v>0</v>
      </c>
      <c r="AR41" s="148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19.314039000000001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0.1808859276</v>
      </c>
      <c r="AD42">
        <f t="shared" si="1"/>
        <v>21.353153072400001</v>
      </c>
      <c r="AE42">
        <v>0</v>
      </c>
      <c r="AF42" s="24"/>
      <c r="AG42">
        <f t="shared" si="2"/>
        <v>21.353153072400001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2.2200000000000002</v>
      </c>
      <c r="AP42" s="148">
        <f>GDAM_IEX!S42</f>
        <v>0</v>
      </c>
      <c r="AQ42" s="148">
        <f>GDAM_PXI!M42</f>
        <v>0</v>
      </c>
      <c r="AR42" s="148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19.314039000000001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0.1784499276</v>
      </c>
      <c r="AD43">
        <f t="shared" si="1"/>
        <v>21.065589072400002</v>
      </c>
      <c r="AE43">
        <v>0</v>
      </c>
      <c r="AF43" s="24"/>
      <c r="AG43">
        <f t="shared" si="2"/>
        <v>21.065589072400002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1.93</v>
      </c>
      <c r="AP43" s="148">
        <f>GDAM_IEX!S43</f>
        <v>0</v>
      </c>
      <c r="AQ43" s="148">
        <f>GDAM_PXI!M43</f>
        <v>0</v>
      </c>
      <c r="AR43" s="148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18.684650999999999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0.15695106839999998</v>
      </c>
      <c r="AD44">
        <f t="shared" si="1"/>
        <v>18.527699931599997</v>
      </c>
      <c r="AE44">
        <v>0</v>
      </c>
      <c r="AF44" s="24"/>
      <c r="AG44">
        <f t="shared" si="2"/>
        <v>18.527699931599997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19.314039000000001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0.16467392759999999</v>
      </c>
      <c r="AD45">
        <f t="shared" si="1"/>
        <v>19.439365072400001</v>
      </c>
      <c r="AE45">
        <v>0</v>
      </c>
      <c r="AF45" s="24"/>
      <c r="AG45">
        <f t="shared" si="2"/>
        <v>19.439365072400001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0.28999999999999998</v>
      </c>
      <c r="AP45" s="148">
        <f>GDAM_IEX!S45</f>
        <v>0</v>
      </c>
      <c r="AQ45" s="148">
        <f>GDAM_PXI!M45</f>
        <v>0</v>
      </c>
      <c r="AR45" s="148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17.558088000000001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0.1474879392</v>
      </c>
      <c r="AD46">
        <f t="shared" si="1"/>
        <v>17.4106000608</v>
      </c>
      <c r="AE46">
        <v>0</v>
      </c>
      <c r="AF46" s="24"/>
      <c r="AG46">
        <f t="shared" si="2"/>
        <v>17.4106000608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18.876261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0.15856059239999998</v>
      </c>
      <c r="AD47">
        <f t="shared" si="1"/>
        <v>18.717700407599999</v>
      </c>
      <c r="AE47">
        <v>0</v>
      </c>
      <c r="AF47" s="24"/>
      <c r="AG47">
        <f t="shared" si="2"/>
        <v>18.717700407599999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15.669827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0.13162654679999999</v>
      </c>
      <c r="AD48">
        <f t="shared" si="1"/>
        <v>15.5382004532</v>
      </c>
      <c r="AE48">
        <v>0</v>
      </c>
      <c r="AF48" s="24"/>
      <c r="AG48">
        <f t="shared" si="2"/>
        <v>15.5382004532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17.359318999999999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0.14581827959999999</v>
      </c>
      <c r="AD49">
        <f t="shared" si="1"/>
        <v>17.213500720399999</v>
      </c>
      <c r="AE49">
        <v>0</v>
      </c>
      <c r="AF49" s="24"/>
      <c r="AG49">
        <f t="shared" si="2"/>
        <v>17.213500720399999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18.026221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0.15142025639999998</v>
      </c>
      <c r="AD50">
        <f t="shared" si="1"/>
        <v>17.874800743599998</v>
      </c>
      <c r="AE50">
        <v>0</v>
      </c>
      <c r="AF50" s="24"/>
      <c r="AG50">
        <f t="shared" si="2"/>
        <v>17.874800743599998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19.314039000000001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0.2092779276</v>
      </c>
      <c r="AD51">
        <f t="shared" si="1"/>
        <v>24.704761072400004</v>
      </c>
      <c r="AE51">
        <v>0</v>
      </c>
      <c r="AF51" s="24"/>
      <c r="AG51">
        <f t="shared" si="2"/>
        <v>24.704761072400004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5.6</v>
      </c>
      <c r="AP51" s="148">
        <f>GDAM_IEX!S51</f>
        <v>0</v>
      </c>
      <c r="AQ51" s="148">
        <f>GDAM_PXI!M51</f>
        <v>0</v>
      </c>
      <c r="AR51" s="148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19.314039000000001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0.22389392759999999</v>
      </c>
      <c r="AD52">
        <f t="shared" si="1"/>
        <v>26.430145072400002</v>
      </c>
      <c r="AE52">
        <v>0</v>
      </c>
      <c r="AF52" s="24"/>
      <c r="AG52">
        <f t="shared" si="2"/>
        <v>26.430145072400002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7.34</v>
      </c>
      <c r="AP52" s="148">
        <f>GDAM_IEX!S52</f>
        <v>0</v>
      </c>
      <c r="AQ52" s="148">
        <f>GDAM_PXI!M52</f>
        <v>0</v>
      </c>
      <c r="AR52" s="148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19.314039000000001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0.23279792760000001</v>
      </c>
      <c r="AD53">
        <f t="shared" si="1"/>
        <v>27.4812410724</v>
      </c>
      <c r="AE53">
        <v>0</v>
      </c>
      <c r="AF53" s="24"/>
      <c r="AG53">
        <f t="shared" si="2"/>
        <v>27.4812410724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8.4</v>
      </c>
      <c r="AP53" s="148">
        <f>GDAM_IEX!S53</f>
        <v>0</v>
      </c>
      <c r="AQ53" s="148">
        <f>GDAM_PXI!M53</f>
        <v>0</v>
      </c>
      <c r="AR53" s="148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19.314039000000001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0.21414992759999998</v>
      </c>
      <c r="AD54">
        <f t="shared" si="1"/>
        <v>25.2798890724</v>
      </c>
      <c r="AE54">
        <v>0</v>
      </c>
      <c r="AF54" s="24"/>
      <c r="AG54">
        <f t="shared" si="2"/>
        <v>25.2798890724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6.18</v>
      </c>
      <c r="AP54" s="148">
        <f>GDAM_IEX!S54</f>
        <v>0</v>
      </c>
      <c r="AQ54" s="148">
        <f>GDAM_PXI!M54</f>
        <v>0</v>
      </c>
      <c r="AR54" s="148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19.314039000000001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0.20121392760000001</v>
      </c>
      <c r="AD55">
        <f t="shared" si="1"/>
        <v>23.7528250724</v>
      </c>
      <c r="AE55">
        <v>0</v>
      </c>
      <c r="AF55" s="24"/>
      <c r="AG55">
        <f t="shared" si="2"/>
        <v>23.7528250724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4.6399999999999997</v>
      </c>
      <c r="AP55" s="148">
        <f>GDAM_IEX!S55</f>
        <v>0</v>
      </c>
      <c r="AQ55" s="148">
        <f>GDAM_PXI!M55</f>
        <v>0</v>
      </c>
      <c r="AR55" s="148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19.314039000000001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0.2125539276</v>
      </c>
      <c r="AD56">
        <f t="shared" si="1"/>
        <v>25.091485072400005</v>
      </c>
      <c r="AE56">
        <v>0</v>
      </c>
      <c r="AF56" s="24"/>
      <c r="AG56">
        <f t="shared" si="2"/>
        <v>25.091485072400005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5.99</v>
      </c>
      <c r="AP56" s="148">
        <f>GDAM_IEX!S56</f>
        <v>0</v>
      </c>
      <c r="AQ56" s="148">
        <f>GDAM_PXI!M56</f>
        <v>0</v>
      </c>
      <c r="AR56" s="148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19.314039000000001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0.19877792759999999</v>
      </c>
      <c r="AD57">
        <f t="shared" si="1"/>
        <v>23.465261072400004</v>
      </c>
      <c r="AE57">
        <v>0</v>
      </c>
      <c r="AF57" s="24"/>
      <c r="AG57">
        <f t="shared" si="2"/>
        <v>23.465261072400004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4.3499999999999996</v>
      </c>
      <c r="AP57" s="148">
        <f>GDAM_IEX!S57</f>
        <v>0</v>
      </c>
      <c r="AQ57" s="148">
        <f>GDAM_PXI!M57</f>
        <v>0</v>
      </c>
      <c r="AR57" s="148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19.314039000000001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0.19634192759999999</v>
      </c>
      <c r="AD58">
        <f t="shared" si="1"/>
        <v>23.177697072400001</v>
      </c>
      <c r="AE58">
        <v>0</v>
      </c>
      <c r="AF58" s="24"/>
      <c r="AG58">
        <f t="shared" si="2"/>
        <v>23.177697072400001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4.0599999999999996</v>
      </c>
      <c r="AP58" s="148">
        <f>GDAM_IEX!S58</f>
        <v>0</v>
      </c>
      <c r="AQ58" s="148">
        <f>GDAM_PXI!M58</f>
        <v>0</v>
      </c>
      <c r="AR58" s="148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19.314039000000001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0.21087392760000001</v>
      </c>
      <c r="AD59">
        <f t="shared" si="1"/>
        <v>24.893165072399999</v>
      </c>
      <c r="AE59">
        <v>0</v>
      </c>
      <c r="AF59" s="24"/>
      <c r="AG59">
        <f t="shared" si="2"/>
        <v>24.893165072399999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5.79</v>
      </c>
      <c r="AP59" s="148">
        <f>GDAM_IEX!S59</f>
        <v>0</v>
      </c>
      <c r="AQ59" s="148">
        <f>GDAM_PXI!M59</f>
        <v>0</v>
      </c>
      <c r="AR59" s="148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19.314039000000001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0.22389392759999999</v>
      </c>
      <c r="AD60">
        <f t="shared" si="1"/>
        <v>26.430145072400002</v>
      </c>
      <c r="AE60">
        <v>0</v>
      </c>
      <c r="AF60" s="24"/>
      <c r="AG60">
        <f t="shared" si="2"/>
        <v>26.430145072400002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7.34</v>
      </c>
      <c r="AP60" s="148">
        <f>GDAM_IEX!S60</f>
        <v>0</v>
      </c>
      <c r="AQ60" s="148">
        <f>GDAM_PXI!M60</f>
        <v>0</v>
      </c>
      <c r="AR60" s="148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19.314039000000001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0.21087392760000001</v>
      </c>
      <c r="AD61">
        <f t="shared" si="1"/>
        <v>24.893165072399999</v>
      </c>
      <c r="AE61">
        <v>0</v>
      </c>
      <c r="AF61" s="24"/>
      <c r="AG61">
        <f t="shared" si="2"/>
        <v>24.893165072399999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5.79</v>
      </c>
      <c r="AP61" s="148">
        <f>GDAM_IEX!S61</f>
        <v>0</v>
      </c>
      <c r="AQ61" s="148">
        <f>GDAM_PXI!M61</f>
        <v>0</v>
      </c>
      <c r="AR61" s="148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19.314039000000001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0.1939059276</v>
      </c>
      <c r="AD62">
        <f t="shared" si="1"/>
        <v>22.890133072400001</v>
      </c>
      <c r="AE62">
        <v>0</v>
      </c>
      <c r="AF62" s="24"/>
      <c r="AG62">
        <f t="shared" si="2"/>
        <v>22.890133072400001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3.77</v>
      </c>
      <c r="AP62" s="148">
        <f>GDAM_IEX!S62</f>
        <v>0</v>
      </c>
      <c r="AQ62" s="148">
        <f>GDAM_PXI!M62</f>
        <v>0</v>
      </c>
      <c r="AR62" s="148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19.314039000000001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0.17760992759999999</v>
      </c>
      <c r="AD63">
        <f t="shared" si="1"/>
        <v>20.9664290724</v>
      </c>
      <c r="AE63">
        <v>0</v>
      </c>
      <c r="AF63" s="24"/>
      <c r="AG63">
        <f t="shared" si="2"/>
        <v>20.9664290724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1.83</v>
      </c>
      <c r="AP63" s="148">
        <f>GDAM_IEX!S63</f>
        <v>0</v>
      </c>
      <c r="AQ63" s="148">
        <f>GDAM_PXI!M63</f>
        <v>0</v>
      </c>
      <c r="AR63" s="148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19.314039000000001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0.28999999999999998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0.19214192759999998</v>
      </c>
      <c r="AD64">
        <f t="shared" si="1"/>
        <v>22.681897072399998</v>
      </c>
      <c r="AE64">
        <v>0</v>
      </c>
      <c r="AF64" s="24"/>
      <c r="AG64">
        <f t="shared" si="2"/>
        <v>22.681897072399998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3.27</v>
      </c>
      <c r="AP64" s="148">
        <f>GDAM_IEX!S64</f>
        <v>0</v>
      </c>
      <c r="AQ64" s="148">
        <f>GDAM_PXI!M64</f>
        <v>0</v>
      </c>
      <c r="AR64" s="148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19.314039000000001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1.83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0.22700192759999999</v>
      </c>
      <c r="AD65">
        <f t="shared" si="1"/>
        <v>26.797037072399998</v>
      </c>
      <c r="AE65">
        <v>0</v>
      </c>
      <c r="AF65" s="24"/>
      <c r="AG65">
        <f t="shared" si="2"/>
        <v>26.797037072399998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5.88</v>
      </c>
      <c r="AP65" s="148">
        <f>GDAM_IEX!S65</f>
        <v>0</v>
      </c>
      <c r="AQ65" s="148">
        <f>GDAM_PXI!M65</f>
        <v>0</v>
      </c>
      <c r="AR65" s="148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19.314039000000001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2.5099999999999998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0.20129792759999998</v>
      </c>
      <c r="AD66">
        <f t="shared" si="1"/>
        <v>23.762741072400001</v>
      </c>
      <c r="AE66">
        <v>0</v>
      </c>
      <c r="AF66" s="24"/>
      <c r="AG66">
        <f t="shared" si="2"/>
        <v>23.762741072400001</v>
      </c>
      <c r="AI66" s="34">
        <f>PXIL!M66</f>
        <v>0</v>
      </c>
      <c r="AJ66" s="34">
        <f>PXIL!S66</f>
        <v>0</v>
      </c>
      <c r="AK66" s="34">
        <f>RTM_IEX!M66</f>
        <v>0.1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2.04</v>
      </c>
      <c r="AP66" s="148">
        <f>GDAM_IEX!S66</f>
        <v>0</v>
      </c>
      <c r="AQ66" s="148">
        <f>GDAM_PXI!M66</f>
        <v>0</v>
      </c>
      <c r="AR66" s="148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19.314039000000001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1.06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0.19020992759999999</v>
      </c>
      <c r="AD67">
        <f t="shared" si="1"/>
        <v>22.453829072399998</v>
      </c>
      <c r="AE67">
        <v>0</v>
      </c>
      <c r="AF67" s="24"/>
      <c r="AG67">
        <f t="shared" si="2"/>
        <v>22.453829072399998</v>
      </c>
      <c r="AI67" s="34">
        <f>PXIL!M67</f>
        <v>0</v>
      </c>
      <c r="AJ67" s="34">
        <f>PXIL!S67</f>
        <v>0</v>
      </c>
      <c r="AK67" s="34">
        <f>RTM_IEX!M67</f>
        <v>0.1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2.17</v>
      </c>
      <c r="AP67" s="148">
        <f>GDAM_IEX!S67</f>
        <v>0</v>
      </c>
      <c r="AQ67" s="148">
        <f>GDAM_PXI!M67</f>
        <v>0</v>
      </c>
      <c r="AR67" s="148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19.314039000000001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2.0299999999999998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0.2032299276</v>
      </c>
      <c r="AD68">
        <f t="shared" ref="AD68:AD98" si="4">SUM(B68:AB68,AI68:AV68)-AC68</f>
        <v>23.990809072400005</v>
      </c>
      <c r="AE68">
        <v>0</v>
      </c>
      <c r="AF68" s="24"/>
      <c r="AG68">
        <f t="shared" ref="AG68:AG98" si="5">SUM(AD68:AF68)</f>
        <v>23.990809072400005</v>
      </c>
      <c r="AI68" s="34">
        <f>PXIL!M68</f>
        <v>0</v>
      </c>
      <c r="AJ68" s="34">
        <f>PXIL!S68</f>
        <v>0</v>
      </c>
      <c r="AK68" s="34">
        <f>RTM_IEX!M68</f>
        <v>0.1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2.75</v>
      </c>
      <c r="AP68" s="148">
        <f>GDAM_IEX!S68</f>
        <v>0</v>
      </c>
      <c r="AQ68" s="148">
        <f>GDAM_PXI!M68</f>
        <v>0</v>
      </c>
      <c r="AR68" s="148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19.314039000000001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0.22061792759999999</v>
      </c>
      <c r="AD69">
        <f t="shared" si="4"/>
        <v>26.043421072400001</v>
      </c>
      <c r="AE69">
        <v>0</v>
      </c>
      <c r="AF69" s="24"/>
      <c r="AG69">
        <f t="shared" si="5"/>
        <v>26.043421072400001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6.95</v>
      </c>
      <c r="AP69" s="148">
        <f>GDAM_IEX!S69</f>
        <v>0</v>
      </c>
      <c r="AQ69" s="148">
        <f>GDAM_PXI!M69</f>
        <v>0</v>
      </c>
      <c r="AR69" s="148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19.314039000000001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0.20440592759999998</v>
      </c>
      <c r="AD70">
        <f t="shared" si="4"/>
        <v>24.129633072400001</v>
      </c>
      <c r="AE70">
        <v>0</v>
      </c>
      <c r="AF70" s="24"/>
      <c r="AG70">
        <f t="shared" si="5"/>
        <v>24.129633072400001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5.0199999999999996</v>
      </c>
      <c r="AP70" s="148">
        <f>GDAM_IEX!S70</f>
        <v>0</v>
      </c>
      <c r="AQ70" s="148">
        <f>GDAM_PXI!M70</f>
        <v>0</v>
      </c>
      <c r="AR70" s="148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19.314039000000001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0.2320419276</v>
      </c>
      <c r="AD71">
        <f t="shared" si="4"/>
        <v>27.391997072400002</v>
      </c>
      <c r="AE71">
        <v>0</v>
      </c>
      <c r="AF71" s="24"/>
      <c r="AG71">
        <f t="shared" si="5"/>
        <v>27.391997072400002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8.31</v>
      </c>
      <c r="AP71" s="148">
        <f>GDAM_IEX!S71</f>
        <v>0</v>
      </c>
      <c r="AQ71" s="148">
        <f>GDAM_PXI!M71</f>
        <v>0</v>
      </c>
      <c r="AR71" s="148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19.314039000000001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0.2157459276</v>
      </c>
      <c r="AD72">
        <f t="shared" si="4"/>
        <v>25.468293072400002</v>
      </c>
      <c r="AE72">
        <v>0</v>
      </c>
      <c r="AF72" s="24"/>
      <c r="AG72">
        <f t="shared" si="5"/>
        <v>25.468293072400002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6.37</v>
      </c>
      <c r="AP72" s="148">
        <f>GDAM_IEX!S72</f>
        <v>0</v>
      </c>
      <c r="AQ72" s="148">
        <f>GDAM_PXI!M72</f>
        <v>0</v>
      </c>
      <c r="AR72" s="148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19.314039000000001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0.19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0.21767792759999999</v>
      </c>
      <c r="AD73">
        <f t="shared" si="4"/>
        <v>25.696361072400002</v>
      </c>
      <c r="AE73">
        <v>0</v>
      </c>
      <c r="AF73" s="24"/>
      <c r="AG73">
        <f t="shared" si="5"/>
        <v>25.696361072400002</v>
      </c>
      <c r="AI73" s="34">
        <f>PXIL!M73</f>
        <v>0</v>
      </c>
      <c r="AJ73" s="34">
        <f>PXIL!S73</f>
        <v>0</v>
      </c>
      <c r="AK73" s="34">
        <f>RTM_IEX!M73</f>
        <v>0.1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6.31</v>
      </c>
      <c r="AP73" s="148">
        <f>GDAM_IEX!S73</f>
        <v>0</v>
      </c>
      <c r="AQ73" s="148">
        <f>GDAM_PXI!M73</f>
        <v>0</v>
      </c>
      <c r="AR73" s="148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19.314039000000001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1.55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0.2249859276</v>
      </c>
      <c r="AD74">
        <f t="shared" si="4"/>
        <v>26.559053072400005</v>
      </c>
      <c r="AE74">
        <v>0</v>
      </c>
      <c r="AF74" s="24"/>
      <c r="AG74">
        <f t="shared" si="5"/>
        <v>26.559053072400005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5.82</v>
      </c>
      <c r="AP74" s="148">
        <f>GDAM_IEX!S74</f>
        <v>0</v>
      </c>
      <c r="AQ74" s="148">
        <f>GDAM_PXI!M74</f>
        <v>0</v>
      </c>
      <c r="AR74" s="148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19.314039000000001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0.2414499276</v>
      </c>
      <c r="AD75">
        <f t="shared" si="4"/>
        <v>28.502589072399999</v>
      </c>
      <c r="AE75">
        <v>0</v>
      </c>
      <c r="AF75" s="24"/>
      <c r="AG75">
        <f t="shared" si="5"/>
        <v>28.502589072399999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9.43</v>
      </c>
      <c r="AP75" s="148">
        <f>GDAM_IEX!S75</f>
        <v>0</v>
      </c>
      <c r="AQ75" s="148">
        <f>GDAM_PXI!M75</f>
        <v>0</v>
      </c>
      <c r="AR75" s="148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19.314039000000001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1.93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0.19239392760000001</v>
      </c>
      <c r="AD76">
        <f t="shared" si="4"/>
        <v>22.7116450724</v>
      </c>
      <c r="AE76">
        <v>0</v>
      </c>
      <c r="AF76" s="24"/>
      <c r="AG76">
        <f t="shared" si="5"/>
        <v>22.7116450724</v>
      </c>
      <c r="AI76" s="34">
        <f>PXIL!M76</f>
        <v>0</v>
      </c>
      <c r="AJ76" s="34">
        <f>PXIL!S76</f>
        <v>0</v>
      </c>
      <c r="AK76" s="34">
        <f>RTM_IEX!M76</f>
        <v>0.1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1.56</v>
      </c>
      <c r="AP76" s="148">
        <f>GDAM_IEX!S76</f>
        <v>0</v>
      </c>
      <c r="AQ76" s="148">
        <f>GDAM_PXI!M76</f>
        <v>0</v>
      </c>
      <c r="AR76" s="148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19.314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6.37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0.21717359999999999</v>
      </c>
      <c r="AD77">
        <f t="shared" si="4"/>
        <v>25.636826400000004</v>
      </c>
      <c r="AE77">
        <v>0</v>
      </c>
      <c r="AF77" s="24"/>
      <c r="AG77">
        <f t="shared" si="5"/>
        <v>25.636826400000004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0.17</v>
      </c>
      <c r="AP77" s="148">
        <f>GDAM_IEX!S77</f>
        <v>0</v>
      </c>
      <c r="AQ77" s="148">
        <f>GDAM_PXI!M77</f>
        <v>0</v>
      </c>
      <c r="AR77" s="148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19.314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3.09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0.18819359999999999</v>
      </c>
      <c r="AD78">
        <f t="shared" si="4"/>
        <v>22.215806399999998</v>
      </c>
      <c r="AE78">
        <v>0</v>
      </c>
      <c r="AF78" s="24"/>
      <c r="AG78">
        <f t="shared" si="5"/>
        <v>22.215806399999998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</v>
      </c>
      <c r="AP78" s="148">
        <f>GDAM_IEX!S78</f>
        <v>0</v>
      </c>
      <c r="AQ78" s="148">
        <f>GDAM_PXI!M78</f>
        <v>0</v>
      </c>
      <c r="AR78" s="148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19.314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4.54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0.20037359999999999</v>
      </c>
      <c r="AD79">
        <f t="shared" si="4"/>
        <v>23.6536264</v>
      </c>
      <c r="AE79">
        <v>0</v>
      </c>
      <c r="AF79" s="24"/>
      <c r="AG79">
        <f t="shared" si="5"/>
        <v>23.6536264</v>
      </c>
      <c r="AI79" s="34">
        <f>PXIL!M79</f>
        <v>0</v>
      </c>
      <c r="AJ79" s="34">
        <f>PXIL!S79</f>
        <v>0</v>
      </c>
      <c r="AK79" s="34">
        <f>RTM_IEX!M79</f>
        <v>0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19.314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3.77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0.19390559999999998</v>
      </c>
      <c r="AD80">
        <f t="shared" si="4"/>
        <v>22.890094399999999</v>
      </c>
      <c r="AE80">
        <v>0</v>
      </c>
      <c r="AF80" s="24"/>
      <c r="AG80">
        <f t="shared" si="5"/>
        <v>22.890094399999999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19.314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3.96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0.1955016</v>
      </c>
      <c r="AD81">
        <f t="shared" si="4"/>
        <v>23.078498400000001</v>
      </c>
      <c r="AE81">
        <v>0</v>
      </c>
      <c r="AF81" s="24"/>
      <c r="AG81">
        <f t="shared" si="5"/>
        <v>23.078498400000001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19.314007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4.3499999999999996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0.19953365879999999</v>
      </c>
      <c r="AD82">
        <f t="shared" si="4"/>
        <v>23.554473341199998</v>
      </c>
      <c r="AE82">
        <v>0</v>
      </c>
      <c r="AF82" s="24"/>
      <c r="AG82">
        <f t="shared" si="5"/>
        <v>23.554473341199998</v>
      </c>
      <c r="AI82" s="34">
        <f>PXIL!M82</f>
        <v>0</v>
      </c>
      <c r="AJ82" s="34">
        <f>PXIL!S82</f>
        <v>0</v>
      </c>
      <c r="AK82" s="34">
        <f>RTM_IEX!M82</f>
        <v>0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0.09</v>
      </c>
      <c r="AP82" s="148">
        <f>GDAM_IEX!S82</f>
        <v>0</v>
      </c>
      <c r="AQ82" s="148">
        <f>GDAM_PXI!M82</f>
        <v>0</v>
      </c>
      <c r="AR82" s="148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19.314012999999999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3.09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0.23162170919999997</v>
      </c>
      <c r="AD83">
        <f t="shared" si="4"/>
        <v>27.342391290800002</v>
      </c>
      <c r="AE83">
        <v>0</v>
      </c>
      <c r="AF83" s="24"/>
      <c r="AG83">
        <f t="shared" si="5"/>
        <v>27.342391290800002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5.07</v>
      </c>
      <c r="AP83" s="148">
        <f>GDAM_IEX!S83</f>
        <v>0</v>
      </c>
      <c r="AQ83" s="148">
        <f>GDAM_PXI!M83</f>
        <v>0</v>
      </c>
      <c r="AR83" s="148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19.314007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4.7300000000000004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0.24867365879999997</v>
      </c>
      <c r="AD84">
        <f t="shared" si="4"/>
        <v>29.355333341200001</v>
      </c>
      <c r="AE84">
        <v>0</v>
      </c>
      <c r="AF84" s="24"/>
      <c r="AG84">
        <f t="shared" si="5"/>
        <v>29.355333341200001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5.46</v>
      </c>
      <c r="AP84" s="148">
        <f>GDAM_IEX!S84</f>
        <v>0</v>
      </c>
      <c r="AQ84" s="148">
        <f>GDAM_PXI!M84</f>
        <v>0</v>
      </c>
      <c r="AR84" s="148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19.314008999999999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1.55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0.24606967559999998</v>
      </c>
      <c r="AD85">
        <f t="shared" si="4"/>
        <v>29.047939324400001</v>
      </c>
      <c r="AE85">
        <v>0</v>
      </c>
      <c r="AF85" s="24"/>
      <c r="AG85">
        <f t="shared" si="5"/>
        <v>29.047939324400001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8.33</v>
      </c>
      <c r="AP85" s="148">
        <f>GDAM_IEX!S85</f>
        <v>0</v>
      </c>
      <c r="AQ85" s="148">
        <f>GDAM_PXI!M85</f>
        <v>0</v>
      </c>
      <c r="AR85" s="148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19.314005999999999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1.35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0.2354016504</v>
      </c>
      <c r="AD86">
        <f t="shared" si="4"/>
        <v>27.7886043496</v>
      </c>
      <c r="AE86">
        <v>0</v>
      </c>
      <c r="AF86" s="24"/>
      <c r="AG86">
        <f t="shared" si="5"/>
        <v>27.7886043496</v>
      </c>
      <c r="AI86" s="34">
        <f>PXIL!M86</f>
        <v>0</v>
      </c>
      <c r="AJ86" s="34">
        <f>PXIL!S86</f>
        <v>0</v>
      </c>
      <c r="AK86" s="34">
        <f>RTM_IEX!M86</f>
        <v>0.1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7.26</v>
      </c>
      <c r="AP86" s="148">
        <f>GDAM_IEX!S86</f>
        <v>0</v>
      </c>
      <c r="AQ86" s="148">
        <f>GDAM_PXI!M86</f>
        <v>0</v>
      </c>
      <c r="AR86" s="148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19.314003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3.86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0.19466162519999999</v>
      </c>
      <c r="AD87">
        <f t="shared" si="4"/>
        <v>22.979341374800001</v>
      </c>
      <c r="AE87">
        <v>0</v>
      </c>
      <c r="AF87" s="24"/>
      <c r="AG87">
        <f t="shared" si="5"/>
        <v>22.979341374800001</v>
      </c>
      <c r="AI87" s="34">
        <f>PXIL!M87</f>
        <v>0</v>
      </c>
      <c r="AJ87" s="34">
        <f>PXIL!S87</f>
        <v>0</v>
      </c>
      <c r="AK87" s="34">
        <f>RTM_IEX!M87</f>
        <v>0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</v>
      </c>
      <c r="AP87" s="148">
        <f>GDAM_IEX!S87</f>
        <v>0</v>
      </c>
      <c r="AQ87" s="148">
        <f>GDAM_PXI!M87</f>
        <v>0</v>
      </c>
      <c r="AR87" s="148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19.314004000000001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3.77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0.19550163359999997</v>
      </c>
      <c r="AD88">
        <f t="shared" si="4"/>
        <v>23.078502366400002</v>
      </c>
      <c r="AE88">
        <v>0</v>
      </c>
      <c r="AF88" s="24"/>
      <c r="AG88">
        <f t="shared" si="5"/>
        <v>23.078502366400002</v>
      </c>
      <c r="AI88" s="34">
        <f>PXIL!M88</f>
        <v>0</v>
      </c>
      <c r="AJ88" s="34">
        <f>PXIL!S88</f>
        <v>0</v>
      </c>
      <c r="AK88" s="34">
        <f>RTM_IEX!M88</f>
        <v>0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0.19</v>
      </c>
      <c r="AP88" s="148">
        <f>GDAM_IEX!S88</f>
        <v>0</v>
      </c>
      <c r="AQ88" s="148">
        <f>GDAM_PXI!M88</f>
        <v>0</v>
      </c>
      <c r="AR88" s="148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19.314001000000001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7.24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0.22498560839999998</v>
      </c>
      <c r="AD89">
        <f t="shared" si="4"/>
        <v>26.559015391599999</v>
      </c>
      <c r="AE89">
        <v>0</v>
      </c>
      <c r="AF89" s="24"/>
      <c r="AG89">
        <f t="shared" si="5"/>
        <v>26.559015391599999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0.13</v>
      </c>
      <c r="AP89" s="148">
        <f>GDAM_IEX!S89</f>
        <v>0</v>
      </c>
      <c r="AQ89" s="148">
        <f>GDAM_PXI!M89</f>
        <v>0</v>
      </c>
      <c r="AR89" s="148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19.314001999999999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2.41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0.18248161679999997</v>
      </c>
      <c r="AD90">
        <f t="shared" si="4"/>
        <v>21.541520383199998</v>
      </c>
      <c r="AE90">
        <v>0</v>
      </c>
      <c r="AF90" s="24"/>
      <c r="AG90">
        <f t="shared" si="5"/>
        <v>21.541520383199998</v>
      </c>
      <c r="AI90" s="34">
        <f>PXIL!M90</f>
        <v>0</v>
      </c>
      <c r="AJ90" s="34">
        <f>PXIL!S90</f>
        <v>0</v>
      </c>
      <c r="AK90" s="34">
        <f>RTM_IEX!M90</f>
        <v>0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19.314001000000001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1.45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0.17811360839999998</v>
      </c>
      <c r="AD91">
        <f t="shared" si="4"/>
        <v>21.025887391600001</v>
      </c>
      <c r="AE91">
        <v>0</v>
      </c>
      <c r="AF91" s="24"/>
      <c r="AG91">
        <f t="shared" si="5"/>
        <v>21.025887391600001</v>
      </c>
      <c r="AI91" s="34">
        <f>PXIL!M91</f>
        <v>0</v>
      </c>
      <c r="AJ91" s="34">
        <f>PXIL!S91</f>
        <v>0</v>
      </c>
      <c r="AK91" s="34">
        <f>RTM_IEX!M91</f>
        <v>0.1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0.34</v>
      </c>
      <c r="AP91" s="148">
        <f>GDAM_IEX!S91</f>
        <v>0</v>
      </c>
      <c r="AQ91" s="148">
        <f>GDAM_PXI!M91</f>
        <v>0</v>
      </c>
      <c r="AR91" s="148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19.314018000000001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0.68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0.17013375119999999</v>
      </c>
      <c r="AD92">
        <f t="shared" si="4"/>
        <v>20.0838842488</v>
      </c>
      <c r="AE92">
        <v>0</v>
      </c>
      <c r="AF92" s="24"/>
      <c r="AG92">
        <f t="shared" si="5"/>
        <v>20.0838842488</v>
      </c>
      <c r="AI92" s="34">
        <f>PXIL!M92</f>
        <v>0</v>
      </c>
      <c r="AJ92" s="34">
        <f>PXIL!S92</f>
        <v>0</v>
      </c>
      <c r="AK92" s="34">
        <f>RTM_IEX!M92</f>
        <v>0.09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0.17</v>
      </c>
      <c r="AP92" s="148">
        <f>GDAM_IEX!S92</f>
        <v>0</v>
      </c>
      <c r="AQ92" s="148">
        <f>GDAM_PXI!M92</f>
        <v>0</v>
      </c>
      <c r="AR92" s="148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19.314014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3.39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0.2065057176</v>
      </c>
      <c r="AD93">
        <f t="shared" si="4"/>
        <v>24.377508282400001</v>
      </c>
      <c r="AE93">
        <v>0</v>
      </c>
      <c r="AF93" s="24"/>
      <c r="AG93">
        <f t="shared" si="5"/>
        <v>24.377508282400001</v>
      </c>
      <c r="AI93" s="34">
        <f>PXIL!M93</f>
        <v>0</v>
      </c>
      <c r="AJ93" s="34">
        <f>PXIL!S93</f>
        <v>0</v>
      </c>
      <c r="AK93" s="34">
        <f>RTM_IEX!M93</f>
        <v>1.88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19.31401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0.79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0.17752568399999996</v>
      </c>
      <c r="AD94">
        <f t="shared" si="4"/>
        <v>20.956484316000001</v>
      </c>
      <c r="AE94">
        <v>0</v>
      </c>
      <c r="AF94" s="24"/>
      <c r="AG94">
        <f t="shared" si="5"/>
        <v>20.956484316000001</v>
      </c>
      <c r="AI94" s="34">
        <f>PXIL!M94</f>
        <v>0</v>
      </c>
      <c r="AJ94" s="34">
        <f>PXIL!S94</f>
        <v>0</v>
      </c>
      <c r="AK94" s="34">
        <f>RTM_IEX!M94</f>
        <v>1.03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19.314011000000001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1.98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0.19188969240000001</v>
      </c>
      <c r="AD95">
        <f t="shared" si="4"/>
        <v>22.652121307600002</v>
      </c>
      <c r="AE95">
        <v>0</v>
      </c>
      <c r="AF95" s="24"/>
      <c r="AG95">
        <f t="shared" si="5"/>
        <v>22.652121307600002</v>
      </c>
      <c r="AI95" s="34">
        <f>PXIL!M95</f>
        <v>0</v>
      </c>
      <c r="AJ95" s="34">
        <f>PXIL!S95</f>
        <v>0</v>
      </c>
      <c r="AK95" s="34">
        <f>RTM_IEX!M95</f>
        <v>1.55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19.314014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2.14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0.19583771759999999</v>
      </c>
      <c r="AD96">
        <f t="shared" si="4"/>
        <v>23.1181762824</v>
      </c>
      <c r="AE96">
        <v>0</v>
      </c>
      <c r="AF96" s="24"/>
      <c r="AG96">
        <f t="shared" si="5"/>
        <v>23.1181762824</v>
      </c>
      <c r="AI96" s="34">
        <f>PXIL!M96</f>
        <v>0</v>
      </c>
      <c r="AJ96" s="34">
        <f>PXIL!S96</f>
        <v>0</v>
      </c>
      <c r="AK96" s="34">
        <f>RTM_IEX!M96</f>
        <v>1.86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19.314015999999999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0.85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0.17693773439999999</v>
      </c>
      <c r="AD97">
        <f t="shared" si="4"/>
        <v>20.8870782656</v>
      </c>
      <c r="AE97">
        <v>0</v>
      </c>
      <c r="AF97" s="24"/>
      <c r="AG97">
        <f t="shared" si="5"/>
        <v>20.8870782656</v>
      </c>
      <c r="AI97" s="34">
        <f>PXIL!M97</f>
        <v>0</v>
      </c>
      <c r="AJ97" s="34">
        <f>PXIL!S97</f>
        <v>0</v>
      </c>
      <c r="AK97" s="34">
        <f>RTM_IEX!M97</f>
        <v>0.9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18.249395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0.153294918</v>
      </c>
      <c r="AD98">
        <f t="shared" si="4"/>
        <v>18.096100082</v>
      </c>
      <c r="AE98">
        <v>0</v>
      </c>
      <c r="AF98" s="24"/>
      <c r="AG98">
        <f t="shared" si="5"/>
        <v>18.096100082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0.44623428950000049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3.1302499999999997E-2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4.4603100318000004E-3</v>
      </c>
      <c r="AD99">
        <f t="shared" si="6"/>
        <v>0.52652897946819988</v>
      </c>
      <c r="AE99">
        <f t="shared" ref="AE99:AT99" si="8">SUM(AE3:AE98)/4000</f>
        <v>0</v>
      </c>
      <c r="AG99">
        <f t="shared" si="8"/>
        <v>0.52652897946819988</v>
      </c>
      <c r="AI99">
        <f t="shared" si="8"/>
        <v>0</v>
      </c>
      <c r="AJ99">
        <f t="shared" si="8"/>
        <v>0</v>
      </c>
      <c r="AK99">
        <f t="shared" si="8"/>
        <v>2.3774999999999998E-3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5.1074999999999995E-2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1">
        <f>Allocation_SG!A1</f>
        <v>45403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'[1]21'!B5</f>
        <v>270</v>
      </c>
      <c r="C3" s="16">
        <f>'[1]21'!C5</f>
        <v>0</v>
      </c>
      <c r="D3" s="16">
        <f>'[1]21'!D5</f>
        <v>30</v>
      </c>
      <c r="E3" s="16">
        <f>'[1]21'!E5</f>
        <v>0</v>
      </c>
      <c r="F3" s="15">
        <f>SUM(B3:E3)</f>
        <v>300</v>
      </c>
      <c r="G3" s="15">
        <f>'[1]21'!H5</f>
        <v>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'[1]21'!B6</f>
        <v>270</v>
      </c>
      <c r="C4" s="16">
        <f>'[1]21'!C6</f>
        <v>0</v>
      </c>
      <c r="D4" s="16">
        <f>'[1]21'!D6</f>
        <v>30</v>
      </c>
      <c r="E4" s="16">
        <f>'[1]21'!E6</f>
        <v>0</v>
      </c>
      <c r="F4" s="15">
        <f>SUM(B4:E4)</f>
        <v>300</v>
      </c>
      <c r="G4" s="15">
        <f>'[1]21'!H6</f>
        <v>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'[1]21'!B7</f>
        <v>270</v>
      </c>
      <c r="C5" s="16">
        <f>'[1]21'!C7</f>
        <v>0</v>
      </c>
      <c r="D5" s="16">
        <f>'[1]21'!D7</f>
        <v>30</v>
      </c>
      <c r="E5" s="16">
        <f>'[1]21'!E7</f>
        <v>0</v>
      </c>
      <c r="F5" s="15">
        <f t="shared" ref="F5:F68" si="6">SUM(B5:E5)</f>
        <v>300</v>
      </c>
      <c r="G5" s="15">
        <f>'[1]21'!H7</f>
        <v>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'[1]21'!B8</f>
        <v>270</v>
      </c>
      <c r="C6" s="16">
        <f>'[1]21'!C8</f>
        <v>0</v>
      </c>
      <c r="D6" s="16">
        <f>'[1]21'!D8</f>
        <v>30</v>
      </c>
      <c r="E6" s="16">
        <f>'[1]21'!E8</f>
        <v>0</v>
      </c>
      <c r="F6" s="15">
        <f t="shared" si="6"/>
        <v>300</v>
      </c>
      <c r="G6" s="15">
        <f>'[1]21'!H8</f>
        <v>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'[1]21'!B9</f>
        <v>270</v>
      </c>
      <c r="C7" s="16">
        <f>'[1]21'!C9</f>
        <v>0</v>
      </c>
      <c r="D7" s="16">
        <f>'[1]21'!D9</f>
        <v>30</v>
      </c>
      <c r="E7" s="16">
        <f>'[1]21'!E9</f>
        <v>0</v>
      </c>
      <c r="F7" s="15">
        <f t="shared" si="6"/>
        <v>300</v>
      </c>
      <c r="G7" s="15">
        <f>'[1]21'!H9</f>
        <v>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'[1]21'!B10</f>
        <v>270</v>
      </c>
      <c r="C8" s="16">
        <f>'[1]21'!C10</f>
        <v>0</v>
      </c>
      <c r="D8" s="16">
        <f>'[1]21'!D10</f>
        <v>30</v>
      </c>
      <c r="E8" s="16">
        <f>'[1]21'!E10</f>
        <v>0</v>
      </c>
      <c r="F8" s="15">
        <f t="shared" si="6"/>
        <v>300</v>
      </c>
      <c r="G8" s="15">
        <f>'[1]21'!H10</f>
        <v>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'[1]21'!B11</f>
        <v>270</v>
      </c>
      <c r="C9" s="16">
        <f>'[1]21'!C11</f>
        <v>0</v>
      </c>
      <c r="D9" s="16">
        <f>'[1]21'!D11</f>
        <v>30</v>
      </c>
      <c r="E9" s="16">
        <f>'[1]21'!E11</f>
        <v>0</v>
      </c>
      <c r="F9" s="15">
        <f t="shared" si="6"/>
        <v>300</v>
      </c>
      <c r="G9" s="15">
        <f>'[1]21'!H11</f>
        <v>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'[1]21'!B12</f>
        <v>270</v>
      </c>
      <c r="C10" s="16">
        <f>'[1]21'!C12</f>
        <v>0</v>
      </c>
      <c r="D10" s="16">
        <f>'[1]21'!D12</f>
        <v>30</v>
      </c>
      <c r="E10" s="16">
        <f>'[1]21'!E12</f>
        <v>0</v>
      </c>
      <c r="F10" s="15">
        <f t="shared" si="6"/>
        <v>300</v>
      </c>
      <c r="G10" s="15">
        <f>'[1]21'!H12</f>
        <v>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'[1]21'!B13</f>
        <v>270</v>
      </c>
      <c r="C11" s="16">
        <f>'[1]21'!C13</f>
        <v>0</v>
      </c>
      <c r="D11" s="16">
        <f>'[1]21'!D13</f>
        <v>30</v>
      </c>
      <c r="E11" s="16">
        <f>'[1]21'!E13</f>
        <v>0</v>
      </c>
      <c r="F11" s="15">
        <f t="shared" si="6"/>
        <v>300</v>
      </c>
      <c r="G11" s="15">
        <f>'[1]21'!H13</f>
        <v>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'[1]21'!B14</f>
        <v>270</v>
      </c>
      <c r="C12" s="16">
        <f>'[1]21'!C14</f>
        <v>0</v>
      </c>
      <c r="D12" s="16">
        <f>'[1]21'!D14</f>
        <v>30</v>
      </c>
      <c r="E12" s="16">
        <f>'[1]21'!E14</f>
        <v>0</v>
      </c>
      <c r="F12" s="15">
        <f t="shared" si="6"/>
        <v>300</v>
      </c>
      <c r="G12" s="15">
        <f>'[1]21'!H14</f>
        <v>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'[1]21'!B15</f>
        <v>270</v>
      </c>
      <c r="C13" s="16">
        <f>'[1]21'!C15</f>
        <v>0</v>
      </c>
      <c r="D13" s="16">
        <f>'[1]21'!D15</f>
        <v>30</v>
      </c>
      <c r="E13" s="16">
        <f>'[1]21'!E15</f>
        <v>0</v>
      </c>
      <c r="F13" s="15">
        <f t="shared" si="6"/>
        <v>300</v>
      </c>
      <c r="G13" s="15">
        <f>'[1]21'!H15</f>
        <v>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'[1]21'!B16</f>
        <v>270</v>
      </c>
      <c r="C14" s="16">
        <f>'[1]21'!C16</f>
        <v>0</v>
      </c>
      <c r="D14" s="16">
        <f>'[1]21'!D16</f>
        <v>30</v>
      </c>
      <c r="E14" s="16">
        <f>'[1]21'!E16</f>
        <v>0</v>
      </c>
      <c r="F14" s="15">
        <f t="shared" si="6"/>
        <v>300</v>
      </c>
      <c r="G14" s="15">
        <f>'[1]21'!H16</f>
        <v>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'[1]21'!B17</f>
        <v>270</v>
      </c>
      <c r="C15" s="16">
        <f>'[1]21'!C17</f>
        <v>0</v>
      </c>
      <c r="D15" s="16">
        <f>'[1]21'!D17</f>
        <v>30</v>
      </c>
      <c r="E15" s="16">
        <f>'[1]21'!E17</f>
        <v>0</v>
      </c>
      <c r="F15" s="15">
        <f t="shared" si="6"/>
        <v>300</v>
      </c>
      <c r="G15" s="15">
        <f>'[1]21'!H17</f>
        <v>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'[1]21'!B18</f>
        <v>270</v>
      </c>
      <c r="C16" s="16">
        <f>'[1]21'!C18</f>
        <v>0</v>
      </c>
      <c r="D16" s="16">
        <f>'[1]21'!D18</f>
        <v>30</v>
      </c>
      <c r="E16" s="16">
        <f>'[1]21'!E18</f>
        <v>0</v>
      </c>
      <c r="F16" s="15">
        <f t="shared" si="6"/>
        <v>300</v>
      </c>
      <c r="G16" s="15">
        <f>'[1]21'!H18</f>
        <v>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'[1]21'!B19</f>
        <v>270</v>
      </c>
      <c r="C17" s="16">
        <f>'[1]21'!C19</f>
        <v>0</v>
      </c>
      <c r="D17" s="16">
        <f>'[1]21'!D19</f>
        <v>30</v>
      </c>
      <c r="E17" s="16">
        <f>'[1]21'!E19</f>
        <v>0</v>
      </c>
      <c r="F17" s="15">
        <f t="shared" si="6"/>
        <v>300</v>
      </c>
      <c r="G17" s="15">
        <f>'[1]21'!H19</f>
        <v>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'[1]21'!B20</f>
        <v>270</v>
      </c>
      <c r="C18" s="16">
        <f>'[1]21'!C20</f>
        <v>0</v>
      </c>
      <c r="D18" s="16">
        <f>'[1]21'!D20</f>
        <v>30</v>
      </c>
      <c r="E18" s="16">
        <f>'[1]21'!E20</f>
        <v>0</v>
      </c>
      <c r="F18" s="15">
        <f t="shared" si="6"/>
        <v>300</v>
      </c>
      <c r="G18" s="15">
        <f>'[1]21'!H20</f>
        <v>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'[1]21'!B21</f>
        <v>270</v>
      </c>
      <c r="C19" s="16">
        <f>'[1]21'!C21</f>
        <v>0</v>
      </c>
      <c r="D19" s="16">
        <f>'[1]21'!D21</f>
        <v>30</v>
      </c>
      <c r="E19" s="16">
        <f>'[1]21'!E21</f>
        <v>0</v>
      </c>
      <c r="F19" s="15">
        <f t="shared" si="6"/>
        <v>300</v>
      </c>
      <c r="G19" s="15">
        <f>'[1]21'!H21</f>
        <v>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'[1]21'!B22</f>
        <v>270</v>
      </c>
      <c r="C20" s="16">
        <f>'[1]21'!C22</f>
        <v>0</v>
      </c>
      <c r="D20" s="16">
        <f>'[1]21'!D22</f>
        <v>30</v>
      </c>
      <c r="E20" s="16">
        <f>'[1]21'!E22</f>
        <v>0</v>
      </c>
      <c r="F20" s="15">
        <f t="shared" si="6"/>
        <v>300</v>
      </c>
      <c r="G20" s="15">
        <f>'[1]21'!H22</f>
        <v>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'[1]21'!B23</f>
        <v>270</v>
      </c>
      <c r="C21" s="16">
        <f>'[1]21'!C23</f>
        <v>0</v>
      </c>
      <c r="D21" s="16">
        <f>'[1]21'!D23</f>
        <v>30</v>
      </c>
      <c r="E21" s="16">
        <f>'[1]21'!E23</f>
        <v>0</v>
      </c>
      <c r="F21" s="15">
        <f t="shared" si="6"/>
        <v>300</v>
      </c>
      <c r="G21" s="15">
        <f>'[1]21'!H23</f>
        <v>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'[1]21'!B24</f>
        <v>270</v>
      </c>
      <c r="C22" s="16">
        <f>'[1]21'!C24</f>
        <v>0</v>
      </c>
      <c r="D22" s="16">
        <f>'[1]21'!D24</f>
        <v>30</v>
      </c>
      <c r="E22" s="16">
        <f>'[1]21'!E24</f>
        <v>0</v>
      </c>
      <c r="F22" s="15">
        <f t="shared" si="6"/>
        <v>300</v>
      </c>
      <c r="G22" s="15">
        <f>'[1]21'!H24</f>
        <v>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'[1]21'!B25</f>
        <v>270</v>
      </c>
      <c r="C23" s="16">
        <f>'[1]21'!C25</f>
        <v>0</v>
      </c>
      <c r="D23" s="16">
        <f>'[1]21'!D25</f>
        <v>30</v>
      </c>
      <c r="E23" s="16">
        <f>'[1]21'!E25</f>
        <v>0</v>
      </c>
      <c r="F23" s="15">
        <f t="shared" si="6"/>
        <v>300</v>
      </c>
      <c r="G23" s="15">
        <f>'[1]21'!H25</f>
        <v>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'[1]21'!B26</f>
        <v>270</v>
      </c>
      <c r="C24" s="16">
        <f>'[1]21'!C26</f>
        <v>0</v>
      </c>
      <c r="D24" s="16">
        <f>'[1]21'!D26</f>
        <v>30</v>
      </c>
      <c r="E24" s="16">
        <f>'[1]21'!E26</f>
        <v>0</v>
      </c>
      <c r="F24" s="15">
        <f t="shared" si="6"/>
        <v>300</v>
      </c>
      <c r="G24" s="15">
        <f>'[1]21'!H26</f>
        <v>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'[1]21'!B27</f>
        <v>270</v>
      </c>
      <c r="C25" s="16">
        <f>'[1]21'!C27</f>
        <v>0</v>
      </c>
      <c r="D25" s="16">
        <f>'[1]21'!D27</f>
        <v>30</v>
      </c>
      <c r="E25" s="16">
        <f>'[1]21'!E27</f>
        <v>0</v>
      </c>
      <c r="F25" s="15">
        <f t="shared" si="6"/>
        <v>300</v>
      </c>
      <c r="G25" s="15">
        <f>'[1]21'!H27</f>
        <v>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'[1]21'!B28</f>
        <v>270</v>
      </c>
      <c r="C26" s="16">
        <f>'[1]21'!C28</f>
        <v>0</v>
      </c>
      <c r="D26" s="16">
        <f>'[1]21'!D28</f>
        <v>30</v>
      </c>
      <c r="E26" s="16">
        <f>'[1]21'!E28</f>
        <v>0</v>
      </c>
      <c r="F26" s="15">
        <f t="shared" si="6"/>
        <v>300</v>
      </c>
      <c r="G26" s="15">
        <f>'[1]21'!H28</f>
        <v>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'[1]21'!B29</f>
        <v>270</v>
      </c>
      <c r="C27" s="16">
        <f>'[1]21'!C29</f>
        <v>0</v>
      </c>
      <c r="D27" s="16">
        <f>'[1]21'!D29</f>
        <v>30</v>
      </c>
      <c r="E27" s="16">
        <f>'[1]21'!E29</f>
        <v>0</v>
      </c>
      <c r="F27" s="15">
        <f t="shared" si="6"/>
        <v>300</v>
      </c>
      <c r="G27" s="15">
        <f>'[1]21'!H29</f>
        <v>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'[1]21'!B30</f>
        <v>270</v>
      </c>
      <c r="C28" s="16">
        <f>'[1]21'!C30</f>
        <v>0</v>
      </c>
      <c r="D28" s="16">
        <f>'[1]21'!D30</f>
        <v>30</v>
      </c>
      <c r="E28" s="16">
        <f>'[1]21'!E30</f>
        <v>0</v>
      </c>
      <c r="F28" s="15">
        <f t="shared" si="6"/>
        <v>300</v>
      </c>
      <c r="G28" s="15">
        <f>'[1]21'!H30</f>
        <v>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'[1]21'!B31</f>
        <v>270</v>
      </c>
      <c r="C29" s="16">
        <f>'[1]21'!C31</f>
        <v>0</v>
      </c>
      <c r="D29" s="16">
        <f>'[1]21'!D31</f>
        <v>30</v>
      </c>
      <c r="E29" s="16">
        <f>'[1]21'!E31</f>
        <v>0</v>
      </c>
      <c r="F29" s="15">
        <f t="shared" si="6"/>
        <v>300</v>
      </c>
      <c r="G29" s="15">
        <f>'[1]21'!H31</f>
        <v>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'[1]21'!B32</f>
        <v>270</v>
      </c>
      <c r="C30" s="16">
        <f>'[1]21'!C32</f>
        <v>0</v>
      </c>
      <c r="D30" s="16">
        <f>'[1]21'!D32</f>
        <v>30</v>
      </c>
      <c r="E30" s="16">
        <f>'[1]21'!E32</f>
        <v>0</v>
      </c>
      <c r="F30" s="15">
        <f t="shared" si="6"/>
        <v>300</v>
      </c>
      <c r="G30" s="15">
        <f>'[1]21'!H32</f>
        <v>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'[1]21'!B33</f>
        <v>270</v>
      </c>
      <c r="C31" s="16">
        <f>'[1]21'!C33</f>
        <v>0</v>
      </c>
      <c r="D31" s="16">
        <f>'[1]21'!D33</f>
        <v>30</v>
      </c>
      <c r="E31" s="16">
        <f>'[1]21'!E33</f>
        <v>0</v>
      </c>
      <c r="F31" s="15">
        <f t="shared" si="6"/>
        <v>300</v>
      </c>
      <c r="G31" s="15">
        <f>'[1]21'!H33</f>
        <v>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'[1]21'!B34</f>
        <v>270</v>
      </c>
      <c r="C32" s="16">
        <f>'[1]21'!C34</f>
        <v>0</v>
      </c>
      <c r="D32" s="16">
        <f>'[1]21'!D34</f>
        <v>30</v>
      </c>
      <c r="E32" s="16">
        <f>'[1]21'!E34</f>
        <v>0</v>
      </c>
      <c r="F32" s="15">
        <f t="shared" si="6"/>
        <v>300</v>
      </c>
      <c r="G32" s="15">
        <f>'[1]21'!H34</f>
        <v>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'[1]21'!B35</f>
        <v>270</v>
      </c>
      <c r="C33" s="16">
        <f>'[1]21'!C35</f>
        <v>0</v>
      </c>
      <c r="D33" s="16">
        <f>'[1]21'!D35</f>
        <v>30</v>
      </c>
      <c r="E33" s="16">
        <f>'[1]21'!E35</f>
        <v>0</v>
      </c>
      <c r="F33" s="15">
        <f t="shared" si="6"/>
        <v>300</v>
      </c>
      <c r="G33" s="15">
        <f>'[1]21'!H35</f>
        <v>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'[1]21'!B36</f>
        <v>270</v>
      </c>
      <c r="C34" s="16">
        <f>'[1]21'!C36</f>
        <v>0</v>
      </c>
      <c r="D34" s="16">
        <f>'[1]21'!D36</f>
        <v>30</v>
      </c>
      <c r="E34" s="16">
        <f>'[1]21'!E36</f>
        <v>0</v>
      </c>
      <c r="F34" s="15">
        <f t="shared" si="6"/>
        <v>300</v>
      </c>
      <c r="G34" s="15">
        <f>'[1]21'!H36</f>
        <v>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'[1]21'!B37</f>
        <v>270</v>
      </c>
      <c r="C35" s="16">
        <f>'[1]21'!C37</f>
        <v>0</v>
      </c>
      <c r="D35" s="16">
        <f>'[1]21'!D37</f>
        <v>30</v>
      </c>
      <c r="E35" s="16">
        <f>'[1]21'!E37</f>
        <v>0</v>
      </c>
      <c r="F35" s="15">
        <f t="shared" si="6"/>
        <v>300</v>
      </c>
      <c r="G35" s="15">
        <f>'[1]21'!H37</f>
        <v>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'[1]21'!B38</f>
        <v>270</v>
      </c>
      <c r="C36" s="16">
        <f>'[1]21'!C38</f>
        <v>0</v>
      </c>
      <c r="D36" s="16">
        <f>'[1]21'!D38</f>
        <v>30</v>
      </c>
      <c r="E36" s="16">
        <f>'[1]21'!E38</f>
        <v>0</v>
      </c>
      <c r="F36" s="15">
        <f t="shared" si="6"/>
        <v>300</v>
      </c>
      <c r="G36" s="15">
        <f>'[1]21'!H38</f>
        <v>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'[1]21'!B39</f>
        <v>270</v>
      </c>
      <c r="C37" s="16">
        <f>'[1]21'!C39</f>
        <v>0</v>
      </c>
      <c r="D37" s="16">
        <f>'[1]21'!D39</f>
        <v>30</v>
      </c>
      <c r="E37" s="16">
        <f>'[1]21'!E39</f>
        <v>0</v>
      </c>
      <c r="F37" s="15">
        <f t="shared" si="6"/>
        <v>300</v>
      </c>
      <c r="G37" s="15">
        <f>'[1]21'!H39</f>
        <v>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'[1]21'!B40</f>
        <v>270</v>
      </c>
      <c r="C38" s="16">
        <f>'[1]21'!C40</f>
        <v>0</v>
      </c>
      <c r="D38" s="16">
        <f>'[1]21'!D40</f>
        <v>30</v>
      </c>
      <c r="E38" s="16">
        <f>'[1]21'!E40</f>
        <v>0</v>
      </c>
      <c r="F38" s="15">
        <f t="shared" si="6"/>
        <v>300</v>
      </c>
      <c r="G38" s="15">
        <f>'[1]21'!H40</f>
        <v>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'[1]21'!B41</f>
        <v>270</v>
      </c>
      <c r="C39" s="16">
        <f>'[1]21'!C41</f>
        <v>0</v>
      </c>
      <c r="D39" s="16">
        <f>'[1]21'!D41</f>
        <v>30</v>
      </c>
      <c r="E39" s="16">
        <f>'[1]21'!E41</f>
        <v>0</v>
      </c>
      <c r="F39" s="15">
        <f t="shared" si="6"/>
        <v>300</v>
      </c>
      <c r="G39" s="15">
        <f>'[1]21'!H41</f>
        <v>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'[1]21'!B42</f>
        <v>270</v>
      </c>
      <c r="C40" s="16">
        <f>'[1]21'!C42</f>
        <v>0</v>
      </c>
      <c r="D40" s="16">
        <f>'[1]21'!D42</f>
        <v>30</v>
      </c>
      <c r="E40" s="16">
        <f>'[1]21'!E42</f>
        <v>0</v>
      </c>
      <c r="F40" s="15">
        <f t="shared" si="6"/>
        <v>300</v>
      </c>
      <c r="G40" s="15">
        <f>'[1]21'!H42</f>
        <v>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'[1]21'!B43</f>
        <v>270</v>
      </c>
      <c r="C41" s="16">
        <f>'[1]21'!C43</f>
        <v>0</v>
      </c>
      <c r="D41" s="16">
        <f>'[1]21'!D43</f>
        <v>30</v>
      </c>
      <c r="E41" s="16">
        <f>'[1]21'!E43</f>
        <v>0</v>
      </c>
      <c r="F41" s="15">
        <f t="shared" si="6"/>
        <v>300</v>
      </c>
      <c r="G41" s="15">
        <f>'[1]21'!H43</f>
        <v>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'[1]21'!B44</f>
        <v>270</v>
      </c>
      <c r="C42" s="16">
        <f>'[1]21'!C44</f>
        <v>0</v>
      </c>
      <c r="D42" s="16">
        <f>'[1]21'!D44</f>
        <v>30</v>
      </c>
      <c r="E42" s="16">
        <f>'[1]21'!E44</f>
        <v>0</v>
      </c>
      <c r="F42" s="15">
        <f t="shared" si="6"/>
        <v>300</v>
      </c>
      <c r="G42" s="15">
        <f>'[1]21'!H44</f>
        <v>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'[1]21'!B45</f>
        <v>270</v>
      </c>
      <c r="C43" s="16">
        <f>'[1]21'!C45</f>
        <v>0</v>
      </c>
      <c r="D43" s="16">
        <f>'[1]21'!D45</f>
        <v>30</v>
      </c>
      <c r="E43" s="16">
        <f>'[1]21'!E45</f>
        <v>0</v>
      </c>
      <c r="F43" s="15">
        <f t="shared" si="6"/>
        <v>300</v>
      </c>
      <c r="G43" s="15">
        <f>'[1]21'!H45</f>
        <v>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'[1]21'!B46</f>
        <v>270</v>
      </c>
      <c r="C44" s="16">
        <f>'[1]21'!C46</f>
        <v>0</v>
      </c>
      <c r="D44" s="16">
        <f>'[1]21'!D46</f>
        <v>30</v>
      </c>
      <c r="E44" s="16">
        <f>'[1]21'!E46</f>
        <v>0</v>
      </c>
      <c r="F44" s="15">
        <f t="shared" si="6"/>
        <v>300</v>
      </c>
      <c r="G44" s="15">
        <f>'[1]21'!H46</f>
        <v>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'[1]21'!B47</f>
        <v>270</v>
      </c>
      <c r="C45" s="16">
        <f>'[1]21'!C47</f>
        <v>0</v>
      </c>
      <c r="D45" s="16">
        <f>'[1]21'!D47</f>
        <v>30</v>
      </c>
      <c r="E45" s="16">
        <f>'[1]21'!E47</f>
        <v>0</v>
      </c>
      <c r="F45" s="15">
        <f t="shared" si="6"/>
        <v>300</v>
      </c>
      <c r="G45" s="15">
        <f>'[1]21'!H47</f>
        <v>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'[1]21'!B48</f>
        <v>270</v>
      </c>
      <c r="C46" s="16">
        <f>'[1]21'!C48</f>
        <v>0</v>
      </c>
      <c r="D46" s="16">
        <f>'[1]21'!D48</f>
        <v>30</v>
      </c>
      <c r="E46" s="16">
        <f>'[1]21'!E48</f>
        <v>0</v>
      </c>
      <c r="F46" s="15">
        <f t="shared" si="6"/>
        <v>300</v>
      </c>
      <c r="G46" s="15">
        <f>'[1]21'!H48</f>
        <v>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'[1]21'!B49</f>
        <v>270</v>
      </c>
      <c r="C47" s="16">
        <f>'[1]21'!C49</f>
        <v>0</v>
      </c>
      <c r="D47" s="16">
        <f>'[1]21'!D49</f>
        <v>30</v>
      </c>
      <c r="E47" s="16">
        <f>'[1]21'!E49</f>
        <v>0</v>
      </c>
      <c r="F47" s="15">
        <f t="shared" si="6"/>
        <v>300</v>
      </c>
      <c r="G47" s="15">
        <f>'[1]21'!H49</f>
        <v>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'[1]21'!B50</f>
        <v>270</v>
      </c>
      <c r="C48" s="16">
        <f>'[1]21'!C50</f>
        <v>0</v>
      </c>
      <c r="D48" s="16">
        <f>'[1]21'!D50</f>
        <v>30</v>
      </c>
      <c r="E48" s="16">
        <f>'[1]21'!E50</f>
        <v>0</v>
      </c>
      <c r="F48" s="15">
        <f t="shared" si="6"/>
        <v>300</v>
      </c>
      <c r="G48" s="15">
        <f>'[1]21'!H50</f>
        <v>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'[1]21'!B51</f>
        <v>270</v>
      </c>
      <c r="C49" s="16">
        <f>'[1]21'!C51</f>
        <v>0</v>
      </c>
      <c r="D49" s="16">
        <f>'[1]21'!D51</f>
        <v>30</v>
      </c>
      <c r="E49" s="16">
        <f>'[1]21'!E51</f>
        <v>0</v>
      </c>
      <c r="F49" s="15">
        <f t="shared" si="6"/>
        <v>300</v>
      </c>
      <c r="G49" s="15">
        <f>'[1]21'!H51</f>
        <v>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'[1]21'!B52</f>
        <v>270</v>
      </c>
      <c r="C50" s="16">
        <f>'[1]21'!C52</f>
        <v>0</v>
      </c>
      <c r="D50" s="16">
        <f>'[1]21'!D52</f>
        <v>30</v>
      </c>
      <c r="E50" s="16">
        <f>'[1]21'!E52</f>
        <v>0</v>
      </c>
      <c r="F50" s="15">
        <f t="shared" si="6"/>
        <v>300</v>
      </c>
      <c r="G50" s="15">
        <f>'[1]21'!H52</f>
        <v>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'[1]21'!B53</f>
        <v>270</v>
      </c>
      <c r="C51" s="16">
        <f>'[1]21'!C53</f>
        <v>0</v>
      </c>
      <c r="D51" s="16">
        <f>'[1]21'!D53</f>
        <v>30</v>
      </c>
      <c r="E51" s="16">
        <f>'[1]21'!E53</f>
        <v>0</v>
      </c>
      <c r="F51" s="15">
        <f t="shared" si="6"/>
        <v>300</v>
      </c>
      <c r="G51" s="15">
        <f>'[1]21'!H53</f>
        <v>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'[1]21'!B54</f>
        <v>270</v>
      </c>
      <c r="C52" s="16">
        <f>'[1]21'!C54</f>
        <v>0</v>
      </c>
      <c r="D52" s="16">
        <f>'[1]21'!D54</f>
        <v>30</v>
      </c>
      <c r="E52" s="16">
        <f>'[1]21'!E54</f>
        <v>0</v>
      </c>
      <c r="F52" s="15">
        <f t="shared" si="6"/>
        <v>300</v>
      </c>
      <c r="G52" s="15">
        <f>'[1]21'!H54</f>
        <v>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'[1]21'!B55</f>
        <v>270</v>
      </c>
      <c r="C53" s="16">
        <f>'[1]21'!C55</f>
        <v>0</v>
      </c>
      <c r="D53" s="16">
        <f>'[1]21'!D55</f>
        <v>30</v>
      </c>
      <c r="E53" s="16">
        <f>'[1]21'!E55</f>
        <v>0</v>
      </c>
      <c r="F53" s="15">
        <f t="shared" si="6"/>
        <v>300</v>
      </c>
      <c r="G53" s="15">
        <f>'[1]21'!H55</f>
        <v>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'[1]21'!B56</f>
        <v>270</v>
      </c>
      <c r="C54" s="16">
        <f>'[1]21'!C56</f>
        <v>0</v>
      </c>
      <c r="D54" s="16">
        <f>'[1]21'!D56</f>
        <v>30</v>
      </c>
      <c r="E54" s="16">
        <f>'[1]21'!E56</f>
        <v>0</v>
      </c>
      <c r="F54" s="15">
        <f t="shared" si="6"/>
        <v>300</v>
      </c>
      <c r="G54" s="15">
        <f>'[1]21'!H56</f>
        <v>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'[1]21'!B57</f>
        <v>270</v>
      </c>
      <c r="C55" s="16">
        <f>'[1]21'!C57</f>
        <v>0</v>
      </c>
      <c r="D55" s="16">
        <f>'[1]21'!D57</f>
        <v>30</v>
      </c>
      <c r="E55" s="16">
        <f>'[1]21'!E57</f>
        <v>0</v>
      </c>
      <c r="F55" s="15">
        <f t="shared" si="6"/>
        <v>300</v>
      </c>
      <c r="G55" s="15">
        <f>'[1]21'!H57</f>
        <v>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'[1]21'!B58</f>
        <v>270</v>
      </c>
      <c r="C56" s="16">
        <f>'[1]21'!C58</f>
        <v>0</v>
      </c>
      <c r="D56" s="16">
        <f>'[1]21'!D58</f>
        <v>30</v>
      </c>
      <c r="E56" s="16">
        <f>'[1]21'!E58</f>
        <v>0</v>
      </c>
      <c r="F56" s="15">
        <f t="shared" si="6"/>
        <v>300</v>
      </c>
      <c r="G56" s="15">
        <f>'[1]21'!H58</f>
        <v>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'[1]21'!B59</f>
        <v>270</v>
      </c>
      <c r="C57" s="16">
        <f>'[1]21'!C59</f>
        <v>0</v>
      </c>
      <c r="D57" s="16">
        <f>'[1]21'!D59</f>
        <v>30</v>
      </c>
      <c r="E57" s="16">
        <f>'[1]21'!E59</f>
        <v>0</v>
      </c>
      <c r="F57" s="15">
        <f t="shared" si="6"/>
        <v>300</v>
      </c>
      <c r="G57" s="15">
        <f>'[1]21'!H59</f>
        <v>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'[1]21'!B60</f>
        <v>270</v>
      </c>
      <c r="C58" s="16">
        <f>'[1]21'!C60</f>
        <v>0</v>
      </c>
      <c r="D58" s="16">
        <f>'[1]21'!D60</f>
        <v>30</v>
      </c>
      <c r="E58" s="16">
        <f>'[1]21'!E60</f>
        <v>0</v>
      </c>
      <c r="F58" s="15">
        <f t="shared" si="6"/>
        <v>300</v>
      </c>
      <c r="G58" s="15">
        <f>'[1]21'!H60</f>
        <v>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'[1]21'!B61</f>
        <v>270</v>
      </c>
      <c r="C59" s="16">
        <f>'[1]21'!C61</f>
        <v>0</v>
      </c>
      <c r="D59" s="16">
        <f>'[1]21'!D61</f>
        <v>30</v>
      </c>
      <c r="E59" s="16">
        <f>'[1]21'!E61</f>
        <v>0</v>
      </c>
      <c r="F59" s="15">
        <f t="shared" si="6"/>
        <v>300</v>
      </c>
      <c r="G59" s="15">
        <f>'[1]21'!H61</f>
        <v>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'[1]21'!B62</f>
        <v>270</v>
      </c>
      <c r="C60" s="16">
        <f>'[1]21'!C62</f>
        <v>0</v>
      </c>
      <c r="D60" s="16">
        <f>'[1]21'!D62</f>
        <v>30</v>
      </c>
      <c r="E60" s="16">
        <f>'[1]21'!E62</f>
        <v>0</v>
      </c>
      <c r="F60" s="15">
        <f t="shared" si="6"/>
        <v>300</v>
      </c>
      <c r="G60" s="15">
        <f>'[1]21'!H62</f>
        <v>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'[1]21'!B63</f>
        <v>270</v>
      </c>
      <c r="C61" s="16">
        <f>'[1]21'!C63</f>
        <v>0</v>
      </c>
      <c r="D61" s="16">
        <f>'[1]21'!D63</f>
        <v>30</v>
      </c>
      <c r="E61" s="16">
        <f>'[1]21'!E63</f>
        <v>0</v>
      </c>
      <c r="F61" s="15">
        <f t="shared" si="6"/>
        <v>300</v>
      </c>
      <c r="G61" s="15">
        <f>'[1]21'!H63</f>
        <v>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'[1]21'!B64</f>
        <v>270</v>
      </c>
      <c r="C62" s="16">
        <f>'[1]21'!C64</f>
        <v>0</v>
      </c>
      <c r="D62" s="16">
        <f>'[1]21'!D64</f>
        <v>30</v>
      </c>
      <c r="E62" s="16">
        <f>'[1]21'!E64</f>
        <v>0</v>
      </c>
      <c r="F62" s="15">
        <f t="shared" si="6"/>
        <v>300</v>
      </c>
      <c r="G62" s="15">
        <f>'[1]21'!H64</f>
        <v>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'[1]21'!B65</f>
        <v>270</v>
      </c>
      <c r="C63" s="16">
        <f>'[1]21'!C65</f>
        <v>0</v>
      </c>
      <c r="D63" s="16">
        <f>'[1]21'!D65</f>
        <v>30</v>
      </c>
      <c r="E63" s="16">
        <f>'[1]21'!E65</f>
        <v>0</v>
      </c>
      <c r="F63" s="15">
        <f t="shared" si="6"/>
        <v>300</v>
      </c>
      <c r="G63" s="15">
        <f>'[1]21'!H65</f>
        <v>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'[1]21'!B66</f>
        <v>270</v>
      </c>
      <c r="C64" s="16">
        <f>'[1]21'!C66</f>
        <v>0</v>
      </c>
      <c r="D64" s="16">
        <f>'[1]21'!D66</f>
        <v>30</v>
      </c>
      <c r="E64" s="16">
        <f>'[1]21'!E66</f>
        <v>0</v>
      </c>
      <c r="F64" s="15">
        <f t="shared" si="6"/>
        <v>300</v>
      </c>
      <c r="G64" s="15">
        <f>'[1]21'!H66</f>
        <v>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'[1]21'!B67</f>
        <v>270</v>
      </c>
      <c r="C65" s="16">
        <f>'[1]21'!C67</f>
        <v>0</v>
      </c>
      <c r="D65" s="16">
        <f>'[1]21'!D67</f>
        <v>30</v>
      </c>
      <c r="E65" s="16">
        <f>'[1]21'!E67</f>
        <v>0</v>
      </c>
      <c r="F65" s="15">
        <f t="shared" si="6"/>
        <v>300</v>
      </c>
      <c r="G65" s="15">
        <f>'[1]21'!H67</f>
        <v>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'[1]21'!B68</f>
        <v>270</v>
      </c>
      <c r="C66" s="16">
        <f>'[1]21'!C68</f>
        <v>0</v>
      </c>
      <c r="D66" s="16">
        <f>'[1]21'!D68</f>
        <v>30</v>
      </c>
      <c r="E66" s="16">
        <f>'[1]21'!E68</f>
        <v>0</v>
      </c>
      <c r="F66" s="15">
        <f t="shared" si="6"/>
        <v>300</v>
      </c>
      <c r="G66" s="15">
        <f>'[1]21'!H68</f>
        <v>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'[1]21'!B69</f>
        <v>270</v>
      </c>
      <c r="C67" s="16">
        <f>'[1]21'!C69</f>
        <v>0</v>
      </c>
      <c r="D67" s="16">
        <f>'[1]21'!D69</f>
        <v>30</v>
      </c>
      <c r="E67" s="16">
        <f>'[1]21'!E69</f>
        <v>0</v>
      </c>
      <c r="F67" s="15">
        <f t="shared" si="6"/>
        <v>300</v>
      </c>
      <c r="G67" s="15">
        <f>'[1]21'!H69</f>
        <v>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'[1]21'!B70</f>
        <v>270</v>
      </c>
      <c r="C68" s="16">
        <f>'[1]21'!C70</f>
        <v>0</v>
      </c>
      <c r="D68" s="16">
        <f>'[1]21'!D70</f>
        <v>30</v>
      </c>
      <c r="E68" s="16">
        <f>'[1]21'!E70</f>
        <v>0</v>
      </c>
      <c r="F68" s="15">
        <f t="shared" si="6"/>
        <v>300</v>
      </c>
      <c r="G68" s="15">
        <f>'[1]21'!H70</f>
        <v>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'[1]21'!B71</f>
        <v>270</v>
      </c>
      <c r="C69" s="16">
        <f>'[1]21'!C71</f>
        <v>0</v>
      </c>
      <c r="D69" s="16">
        <f>'[1]21'!D71</f>
        <v>30</v>
      </c>
      <c r="E69" s="16">
        <f>'[1]21'!E71</f>
        <v>0</v>
      </c>
      <c r="F69" s="15">
        <f t="shared" ref="F69:F98" si="17">SUM(B69:E69)</f>
        <v>300</v>
      </c>
      <c r="G69" s="15">
        <f>'[1]21'!H71</f>
        <v>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'[1]21'!B72</f>
        <v>270</v>
      </c>
      <c r="C70" s="16">
        <f>'[1]21'!C72</f>
        <v>0</v>
      </c>
      <c r="D70" s="16">
        <f>'[1]21'!D72</f>
        <v>30</v>
      </c>
      <c r="E70" s="16">
        <f>'[1]21'!E72</f>
        <v>0</v>
      </c>
      <c r="F70" s="15">
        <f t="shared" si="17"/>
        <v>300</v>
      </c>
      <c r="G70" s="15">
        <f>'[1]21'!H72</f>
        <v>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'[1]21'!B73</f>
        <v>270</v>
      </c>
      <c r="C71" s="16">
        <f>'[1]21'!C73</f>
        <v>0</v>
      </c>
      <c r="D71" s="16">
        <f>'[1]21'!D73</f>
        <v>30</v>
      </c>
      <c r="E71" s="16">
        <f>'[1]21'!E73</f>
        <v>0</v>
      </c>
      <c r="F71" s="15">
        <f t="shared" si="17"/>
        <v>300</v>
      </c>
      <c r="G71" s="15">
        <f>'[1]21'!H73</f>
        <v>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'[1]21'!B74</f>
        <v>270</v>
      </c>
      <c r="C72" s="16">
        <f>'[1]21'!C74</f>
        <v>0</v>
      </c>
      <c r="D72" s="16">
        <f>'[1]21'!D74</f>
        <v>30</v>
      </c>
      <c r="E72" s="16">
        <f>'[1]21'!E74</f>
        <v>0</v>
      </c>
      <c r="F72" s="15">
        <f t="shared" si="17"/>
        <v>300</v>
      </c>
      <c r="G72" s="15">
        <f>'[1]21'!H74</f>
        <v>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'[1]21'!B75</f>
        <v>270</v>
      </c>
      <c r="C73" s="16">
        <f>'[1]21'!C75</f>
        <v>0</v>
      </c>
      <c r="D73" s="16">
        <f>'[1]21'!D75</f>
        <v>30</v>
      </c>
      <c r="E73" s="16">
        <f>'[1]21'!E75</f>
        <v>0</v>
      </c>
      <c r="F73" s="15">
        <f t="shared" si="17"/>
        <v>300</v>
      </c>
      <c r="G73" s="15">
        <f>'[1]21'!H75</f>
        <v>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'[1]21'!B76</f>
        <v>270</v>
      </c>
      <c r="C74" s="16">
        <f>'[1]21'!C76</f>
        <v>0</v>
      </c>
      <c r="D74" s="16">
        <f>'[1]21'!D76</f>
        <v>30</v>
      </c>
      <c r="E74" s="16">
        <f>'[1]21'!E76</f>
        <v>0</v>
      </c>
      <c r="F74" s="15">
        <f t="shared" si="17"/>
        <v>300</v>
      </c>
      <c r="G74" s="15">
        <f>'[1]21'!H76</f>
        <v>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'[1]21'!B77</f>
        <v>270</v>
      </c>
      <c r="C75" s="16">
        <f>'[1]21'!C77</f>
        <v>0</v>
      </c>
      <c r="D75" s="16">
        <f>'[1]21'!D77</f>
        <v>30</v>
      </c>
      <c r="E75" s="16">
        <f>'[1]21'!E77</f>
        <v>0</v>
      </c>
      <c r="F75" s="15">
        <f t="shared" si="17"/>
        <v>300</v>
      </c>
      <c r="G75" s="15">
        <f>'[1]21'!H77</f>
        <v>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'[1]21'!B78</f>
        <v>270</v>
      </c>
      <c r="C76" s="16">
        <f>'[1]21'!C78</f>
        <v>0</v>
      </c>
      <c r="D76" s="16">
        <f>'[1]21'!D78</f>
        <v>30</v>
      </c>
      <c r="E76" s="16">
        <f>'[1]21'!E78</f>
        <v>0</v>
      </c>
      <c r="F76" s="15">
        <f t="shared" si="17"/>
        <v>300</v>
      </c>
      <c r="G76" s="15">
        <f>'[1]21'!H78</f>
        <v>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'[1]21'!B79</f>
        <v>270</v>
      </c>
      <c r="C77" s="16">
        <f>'[1]21'!C79</f>
        <v>0</v>
      </c>
      <c r="D77" s="16">
        <f>'[1]21'!D79</f>
        <v>30</v>
      </c>
      <c r="E77" s="16">
        <f>'[1]21'!E79</f>
        <v>0</v>
      </c>
      <c r="F77" s="15">
        <f t="shared" si="17"/>
        <v>300</v>
      </c>
      <c r="G77" s="15">
        <f>'[1]21'!H79</f>
        <v>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'[1]21'!B80</f>
        <v>270</v>
      </c>
      <c r="C78" s="16">
        <f>'[1]21'!C80</f>
        <v>0</v>
      </c>
      <c r="D78" s="16">
        <f>'[1]21'!D80</f>
        <v>30</v>
      </c>
      <c r="E78" s="16">
        <f>'[1]21'!E80</f>
        <v>0</v>
      </c>
      <c r="F78" s="15">
        <f t="shared" si="17"/>
        <v>300</v>
      </c>
      <c r="G78" s="15">
        <f>'[1]21'!H80</f>
        <v>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'[1]21'!B81</f>
        <v>270</v>
      </c>
      <c r="C79" s="16">
        <f>'[1]21'!C81</f>
        <v>0</v>
      </c>
      <c r="D79" s="16">
        <f>'[1]21'!D81</f>
        <v>30</v>
      </c>
      <c r="E79" s="16">
        <f>'[1]21'!E81</f>
        <v>0</v>
      </c>
      <c r="F79" s="15">
        <f t="shared" si="17"/>
        <v>300</v>
      </c>
      <c r="G79" s="15">
        <f>'[1]21'!H81</f>
        <v>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'[1]21'!B82</f>
        <v>270</v>
      </c>
      <c r="C80" s="16">
        <f>'[1]21'!C82</f>
        <v>0</v>
      </c>
      <c r="D80" s="16">
        <f>'[1]21'!D82</f>
        <v>30</v>
      </c>
      <c r="E80" s="16">
        <f>'[1]21'!E82</f>
        <v>0</v>
      </c>
      <c r="F80" s="15">
        <f t="shared" si="17"/>
        <v>300</v>
      </c>
      <c r="G80" s="15">
        <f>'[1]21'!H82</f>
        <v>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'[1]21'!B83</f>
        <v>270</v>
      </c>
      <c r="C81" s="16">
        <f>'[1]21'!C83</f>
        <v>0</v>
      </c>
      <c r="D81" s="16">
        <f>'[1]21'!D83</f>
        <v>30</v>
      </c>
      <c r="E81" s="16">
        <f>'[1]21'!E83</f>
        <v>0</v>
      </c>
      <c r="F81" s="15">
        <f t="shared" si="17"/>
        <v>300</v>
      </c>
      <c r="G81" s="15">
        <f>'[1]21'!H83</f>
        <v>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'[1]21'!B84</f>
        <v>270</v>
      </c>
      <c r="C82" s="16">
        <f>'[1]21'!C84</f>
        <v>0</v>
      </c>
      <c r="D82" s="16">
        <f>'[1]21'!D84</f>
        <v>30</v>
      </c>
      <c r="E82" s="16">
        <f>'[1]21'!E84</f>
        <v>0</v>
      </c>
      <c r="F82" s="15">
        <f t="shared" si="17"/>
        <v>300</v>
      </c>
      <c r="G82" s="15">
        <f>'[1]21'!H84</f>
        <v>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'[1]21'!B85</f>
        <v>270</v>
      </c>
      <c r="C83" s="16">
        <f>'[1]21'!C85</f>
        <v>0</v>
      </c>
      <c r="D83" s="16">
        <f>'[1]21'!D85</f>
        <v>30</v>
      </c>
      <c r="E83" s="16">
        <f>'[1]21'!E85</f>
        <v>0</v>
      </c>
      <c r="F83" s="15">
        <f t="shared" si="17"/>
        <v>300</v>
      </c>
      <c r="G83" s="15">
        <f>'[1]21'!H85</f>
        <v>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'[1]21'!B86</f>
        <v>270</v>
      </c>
      <c r="C84" s="16">
        <f>'[1]21'!C86</f>
        <v>0</v>
      </c>
      <c r="D84" s="16">
        <f>'[1]21'!D86</f>
        <v>30</v>
      </c>
      <c r="E84" s="16">
        <f>'[1]21'!E86</f>
        <v>0</v>
      </c>
      <c r="F84" s="15">
        <f t="shared" si="17"/>
        <v>300</v>
      </c>
      <c r="G84" s="15">
        <f>'[1]21'!H86</f>
        <v>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'[1]21'!B87</f>
        <v>270</v>
      </c>
      <c r="C85" s="16">
        <f>'[1]21'!C87</f>
        <v>0</v>
      </c>
      <c r="D85" s="16">
        <f>'[1]21'!D87</f>
        <v>30</v>
      </c>
      <c r="E85" s="16">
        <f>'[1]21'!E87</f>
        <v>0</v>
      </c>
      <c r="F85" s="15">
        <f t="shared" si="17"/>
        <v>300</v>
      </c>
      <c r="G85" s="15">
        <f>'[1]21'!H87</f>
        <v>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'[1]21'!B88</f>
        <v>270</v>
      </c>
      <c r="C86" s="16">
        <f>'[1]21'!C88</f>
        <v>0</v>
      </c>
      <c r="D86" s="16">
        <f>'[1]21'!D88</f>
        <v>30</v>
      </c>
      <c r="E86" s="16">
        <f>'[1]21'!E88</f>
        <v>0</v>
      </c>
      <c r="F86" s="15">
        <f t="shared" si="17"/>
        <v>300</v>
      </c>
      <c r="G86" s="15">
        <f>'[1]21'!H88</f>
        <v>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'[1]21'!B89</f>
        <v>270</v>
      </c>
      <c r="C87" s="16">
        <f>'[1]21'!C89</f>
        <v>0</v>
      </c>
      <c r="D87" s="16">
        <f>'[1]21'!D89</f>
        <v>30</v>
      </c>
      <c r="E87" s="16">
        <f>'[1]21'!E89</f>
        <v>0</v>
      </c>
      <c r="F87" s="15">
        <f t="shared" si="17"/>
        <v>300</v>
      </c>
      <c r="G87" s="15">
        <f>'[1]21'!H89</f>
        <v>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'[1]21'!B90</f>
        <v>270</v>
      </c>
      <c r="C88" s="16">
        <f>'[1]21'!C90</f>
        <v>0</v>
      </c>
      <c r="D88" s="16">
        <f>'[1]21'!D90</f>
        <v>30</v>
      </c>
      <c r="E88" s="16">
        <f>'[1]21'!E90</f>
        <v>0</v>
      </c>
      <c r="F88" s="15">
        <f t="shared" si="17"/>
        <v>300</v>
      </c>
      <c r="G88" s="15">
        <f>'[1]21'!H90</f>
        <v>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'[1]21'!B91</f>
        <v>270</v>
      </c>
      <c r="C89" s="16">
        <f>'[1]21'!C91</f>
        <v>0</v>
      </c>
      <c r="D89" s="16">
        <f>'[1]21'!D91</f>
        <v>30</v>
      </c>
      <c r="E89" s="16">
        <f>'[1]21'!E91</f>
        <v>0</v>
      </c>
      <c r="F89" s="15">
        <f t="shared" si="17"/>
        <v>300</v>
      </c>
      <c r="G89" s="15">
        <f>'[1]21'!H91</f>
        <v>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'[1]21'!B92</f>
        <v>270</v>
      </c>
      <c r="C90" s="16">
        <f>'[1]21'!C92</f>
        <v>0</v>
      </c>
      <c r="D90" s="16">
        <f>'[1]21'!D92</f>
        <v>30</v>
      </c>
      <c r="E90" s="16">
        <f>'[1]21'!E92</f>
        <v>0</v>
      </c>
      <c r="F90" s="15">
        <f t="shared" si="17"/>
        <v>300</v>
      </c>
      <c r="G90" s="15">
        <f>'[1]21'!H92</f>
        <v>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'[1]21'!B93</f>
        <v>270</v>
      </c>
      <c r="C91" s="16">
        <f>'[1]21'!C93</f>
        <v>0</v>
      </c>
      <c r="D91" s="16">
        <f>'[1]21'!D93</f>
        <v>30</v>
      </c>
      <c r="E91" s="16">
        <f>'[1]21'!E93</f>
        <v>0</v>
      </c>
      <c r="F91" s="15">
        <f t="shared" si="17"/>
        <v>300</v>
      </c>
      <c r="G91" s="15">
        <f>'[1]21'!H93</f>
        <v>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'[1]21'!B94</f>
        <v>270</v>
      </c>
      <c r="C92" s="16">
        <f>'[1]21'!C94</f>
        <v>0</v>
      </c>
      <c r="D92" s="16">
        <f>'[1]21'!D94</f>
        <v>30</v>
      </c>
      <c r="E92" s="16">
        <f>'[1]21'!E94</f>
        <v>0</v>
      </c>
      <c r="F92" s="15">
        <f t="shared" si="17"/>
        <v>300</v>
      </c>
      <c r="G92" s="15">
        <f>'[1]21'!H94</f>
        <v>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'[1]21'!B95</f>
        <v>270</v>
      </c>
      <c r="C93" s="16">
        <f>'[1]21'!C95</f>
        <v>0</v>
      </c>
      <c r="D93" s="16">
        <f>'[1]21'!D95</f>
        <v>30</v>
      </c>
      <c r="E93" s="16">
        <f>'[1]21'!E95</f>
        <v>0</v>
      </c>
      <c r="F93" s="15">
        <f t="shared" si="17"/>
        <v>300</v>
      </c>
      <c r="G93" s="15">
        <f>'[1]21'!H95</f>
        <v>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'[1]21'!B96</f>
        <v>270</v>
      </c>
      <c r="C94" s="16">
        <f>'[1]21'!C96</f>
        <v>0</v>
      </c>
      <c r="D94" s="16">
        <f>'[1]21'!D96</f>
        <v>30</v>
      </c>
      <c r="E94" s="16">
        <f>'[1]21'!E96</f>
        <v>0</v>
      </c>
      <c r="F94" s="15">
        <f t="shared" si="17"/>
        <v>300</v>
      </c>
      <c r="G94" s="15">
        <f>'[1]21'!H96</f>
        <v>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'[1]21'!B97</f>
        <v>270</v>
      </c>
      <c r="C95" s="16">
        <f>'[1]21'!C97</f>
        <v>0</v>
      </c>
      <c r="D95" s="16">
        <f>'[1]21'!D97</f>
        <v>30</v>
      </c>
      <c r="E95" s="16">
        <f>'[1]21'!E97</f>
        <v>0</v>
      </c>
      <c r="F95" s="15">
        <f t="shared" si="17"/>
        <v>300</v>
      </c>
      <c r="G95" s="15">
        <f>'[1]21'!H97</f>
        <v>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'[1]21'!B98</f>
        <v>270</v>
      </c>
      <c r="C96" s="16">
        <f>'[1]21'!C98</f>
        <v>0</v>
      </c>
      <c r="D96" s="16">
        <f>'[1]21'!D98</f>
        <v>30</v>
      </c>
      <c r="E96" s="16">
        <f>'[1]21'!E98</f>
        <v>0</v>
      </c>
      <c r="F96" s="15">
        <f t="shared" si="17"/>
        <v>300</v>
      </c>
      <c r="G96" s="15">
        <f>'[1]21'!H98</f>
        <v>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'[1]21'!B99</f>
        <v>270</v>
      </c>
      <c r="C97" s="16">
        <f>'[1]21'!C99</f>
        <v>0</v>
      </c>
      <c r="D97" s="16">
        <f>'[1]21'!D99</f>
        <v>30</v>
      </c>
      <c r="E97" s="16">
        <f>'[1]21'!E99</f>
        <v>0</v>
      </c>
      <c r="F97" s="15">
        <f t="shared" si="17"/>
        <v>300</v>
      </c>
      <c r="G97" s="15">
        <f>'[1]21'!H99</f>
        <v>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'[1]21'!B100</f>
        <v>270</v>
      </c>
      <c r="C98" s="16">
        <f>'[1]21'!C100</f>
        <v>0</v>
      </c>
      <c r="D98" s="16">
        <f>'[1]21'!D100</f>
        <v>30</v>
      </c>
      <c r="E98" s="16">
        <f>'[1]21'!E100</f>
        <v>0</v>
      </c>
      <c r="F98" s="15">
        <f t="shared" si="17"/>
        <v>300</v>
      </c>
      <c r="G98" s="15">
        <f>'[1]21'!H100</f>
        <v>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6.48</v>
      </c>
      <c r="C99" s="15">
        <f t="shared" si="18"/>
        <v>0</v>
      </c>
      <c r="D99" s="15">
        <f t="shared" si="18"/>
        <v>0.72</v>
      </c>
      <c r="E99" s="15">
        <f t="shared" si="18"/>
        <v>0</v>
      </c>
      <c r="F99" s="15">
        <f t="shared" si="18"/>
        <v>7.2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2">
        <f>Allocation_SG!A1</f>
        <v>45403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9">
        <f>'[2]21'!B5</f>
        <v>40</v>
      </c>
      <c r="C3" s="200">
        <f>'[2]21'!C5</f>
        <v>50</v>
      </c>
      <c r="D3" s="200">
        <f>'[2]21'!D5</f>
        <v>0</v>
      </c>
      <c r="E3" s="200">
        <f>'[2]21'!E5</f>
        <v>0</v>
      </c>
      <c r="F3" s="15">
        <f>SUM(B3:E3)</f>
        <v>90</v>
      </c>
      <c r="G3" s="199">
        <f>'[2]21'!H5</f>
        <v>0</v>
      </c>
      <c r="H3" s="200">
        <f>'[2]21'!I5</f>
        <v>0</v>
      </c>
      <c r="I3" s="200">
        <f>'[2]21'!J5</f>
        <v>0</v>
      </c>
      <c r="J3" s="200">
        <f>'[2]21'!K5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9">
        <f>'[2]21'!B6</f>
        <v>40</v>
      </c>
      <c r="C4" s="200">
        <f>'[2]21'!C6</f>
        <v>50</v>
      </c>
      <c r="D4" s="200">
        <f>'[2]21'!D6</f>
        <v>0</v>
      </c>
      <c r="E4" s="200">
        <f>'[2]21'!E6</f>
        <v>0</v>
      </c>
      <c r="F4" s="15">
        <f>SUM(B4:E4)</f>
        <v>90</v>
      </c>
      <c r="G4" s="199">
        <f>'[2]21'!H6</f>
        <v>0</v>
      </c>
      <c r="H4" s="200">
        <f>'[2]21'!I6</f>
        <v>0</v>
      </c>
      <c r="I4" s="200">
        <f>'[2]21'!J6</f>
        <v>0</v>
      </c>
      <c r="J4" s="200">
        <f>'[2]21'!K6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9">
        <f>'[2]21'!B7</f>
        <v>40</v>
      </c>
      <c r="C5" s="200">
        <f>'[2]21'!C7</f>
        <v>50</v>
      </c>
      <c r="D5" s="200">
        <f>'[2]21'!D7</f>
        <v>0</v>
      </c>
      <c r="E5" s="200">
        <f>'[2]21'!E7</f>
        <v>0</v>
      </c>
      <c r="F5" s="15">
        <f t="shared" ref="F5:F68" si="6">SUM(B5:E5)</f>
        <v>90</v>
      </c>
      <c r="G5" s="199">
        <f>'[2]21'!H7</f>
        <v>0</v>
      </c>
      <c r="H5" s="200">
        <f>'[2]21'!I7</f>
        <v>0</v>
      </c>
      <c r="I5" s="200">
        <f>'[2]21'!J7</f>
        <v>0</v>
      </c>
      <c r="J5" s="200">
        <f>'[2]21'!K7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9">
        <f>'[2]21'!B8</f>
        <v>40</v>
      </c>
      <c r="C6" s="200">
        <f>'[2]21'!C8</f>
        <v>50</v>
      </c>
      <c r="D6" s="200">
        <f>'[2]21'!D8</f>
        <v>0</v>
      </c>
      <c r="E6" s="200">
        <f>'[2]21'!E8</f>
        <v>0</v>
      </c>
      <c r="F6" s="15">
        <f t="shared" si="6"/>
        <v>90</v>
      </c>
      <c r="G6" s="199">
        <f>'[2]21'!H8</f>
        <v>0</v>
      </c>
      <c r="H6" s="200">
        <f>'[2]21'!I8</f>
        <v>0</v>
      </c>
      <c r="I6" s="200">
        <f>'[2]21'!J8</f>
        <v>0</v>
      </c>
      <c r="J6" s="200">
        <f>'[2]21'!K8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9">
        <f>'[2]21'!B9</f>
        <v>40</v>
      </c>
      <c r="C7" s="200">
        <f>'[2]21'!C9</f>
        <v>50</v>
      </c>
      <c r="D7" s="200">
        <f>'[2]21'!D9</f>
        <v>0</v>
      </c>
      <c r="E7" s="200">
        <f>'[2]21'!E9</f>
        <v>0</v>
      </c>
      <c r="F7" s="15">
        <f t="shared" si="6"/>
        <v>90</v>
      </c>
      <c r="G7" s="199">
        <f>'[2]21'!H9</f>
        <v>0</v>
      </c>
      <c r="H7" s="200">
        <f>'[2]21'!I9</f>
        <v>0</v>
      </c>
      <c r="I7" s="200">
        <f>'[2]21'!J9</f>
        <v>0</v>
      </c>
      <c r="J7" s="200">
        <f>'[2]21'!K9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9">
        <f>'[2]21'!B10</f>
        <v>40</v>
      </c>
      <c r="C8" s="200">
        <f>'[2]21'!C10</f>
        <v>50</v>
      </c>
      <c r="D8" s="200">
        <f>'[2]21'!D10</f>
        <v>0</v>
      </c>
      <c r="E8" s="200">
        <f>'[2]21'!E10</f>
        <v>0</v>
      </c>
      <c r="F8" s="15">
        <f t="shared" si="6"/>
        <v>90</v>
      </c>
      <c r="G8" s="199">
        <f>'[2]21'!H10</f>
        <v>0</v>
      </c>
      <c r="H8" s="200">
        <f>'[2]21'!I10</f>
        <v>0</v>
      </c>
      <c r="I8" s="200">
        <f>'[2]21'!J10</f>
        <v>0</v>
      </c>
      <c r="J8" s="200">
        <f>'[2]21'!K10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9">
        <f>'[2]21'!B11</f>
        <v>40</v>
      </c>
      <c r="C9" s="200">
        <f>'[2]21'!C11</f>
        <v>50</v>
      </c>
      <c r="D9" s="200">
        <f>'[2]21'!D11</f>
        <v>0</v>
      </c>
      <c r="E9" s="200">
        <f>'[2]21'!E11</f>
        <v>0</v>
      </c>
      <c r="F9" s="15">
        <f t="shared" si="6"/>
        <v>90</v>
      </c>
      <c r="G9" s="199">
        <f>'[2]21'!H11</f>
        <v>0</v>
      </c>
      <c r="H9" s="200">
        <f>'[2]21'!I11</f>
        <v>0</v>
      </c>
      <c r="I9" s="200">
        <f>'[2]21'!J11</f>
        <v>0</v>
      </c>
      <c r="J9" s="200">
        <f>'[2]21'!K11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9">
        <f>'[2]21'!B12</f>
        <v>40</v>
      </c>
      <c r="C10" s="200">
        <f>'[2]21'!C12</f>
        <v>50</v>
      </c>
      <c r="D10" s="200">
        <f>'[2]21'!D12</f>
        <v>0</v>
      </c>
      <c r="E10" s="200">
        <f>'[2]21'!E12</f>
        <v>0</v>
      </c>
      <c r="F10" s="15">
        <f t="shared" si="6"/>
        <v>90</v>
      </c>
      <c r="G10" s="199">
        <f>'[2]21'!H12</f>
        <v>0</v>
      </c>
      <c r="H10" s="200">
        <f>'[2]21'!I12</f>
        <v>0</v>
      </c>
      <c r="I10" s="200">
        <f>'[2]21'!J12</f>
        <v>0</v>
      </c>
      <c r="J10" s="200">
        <f>'[2]21'!K12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9">
        <f>'[2]21'!B13</f>
        <v>40</v>
      </c>
      <c r="C11" s="200">
        <f>'[2]21'!C13</f>
        <v>50</v>
      </c>
      <c r="D11" s="200">
        <f>'[2]21'!D13</f>
        <v>0</v>
      </c>
      <c r="E11" s="200">
        <f>'[2]21'!E13</f>
        <v>0</v>
      </c>
      <c r="F11" s="15">
        <f t="shared" si="6"/>
        <v>90</v>
      </c>
      <c r="G11" s="199">
        <f>'[2]21'!H13</f>
        <v>0</v>
      </c>
      <c r="H11" s="200">
        <f>'[2]21'!I13</f>
        <v>0</v>
      </c>
      <c r="I11" s="200">
        <f>'[2]21'!J13</f>
        <v>0</v>
      </c>
      <c r="J11" s="200">
        <f>'[2]21'!K13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9">
        <f>'[2]21'!B14</f>
        <v>40</v>
      </c>
      <c r="C12" s="200">
        <f>'[2]21'!C14</f>
        <v>50</v>
      </c>
      <c r="D12" s="200">
        <f>'[2]21'!D14</f>
        <v>0</v>
      </c>
      <c r="E12" s="200">
        <f>'[2]21'!E14</f>
        <v>0</v>
      </c>
      <c r="F12" s="15">
        <f t="shared" si="6"/>
        <v>90</v>
      </c>
      <c r="G12" s="199">
        <f>'[2]21'!H14</f>
        <v>0</v>
      </c>
      <c r="H12" s="200">
        <f>'[2]21'!I14</f>
        <v>0</v>
      </c>
      <c r="I12" s="200">
        <f>'[2]21'!J14</f>
        <v>0</v>
      </c>
      <c r="J12" s="200">
        <f>'[2]21'!K14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9">
        <f>'[2]21'!B15</f>
        <v>40</v>
      </c>
      <c r="C13" s="200">
        <f>'[2]21'!C15</f>
        <v>50</v>
      </c>
      <c r="D13" s="200">
        <f>'[2]21'!D15</f>
        <v>0</v>
      </c>
      <c r="E13" s="200">
        <f>'[2]21'!E15</f>
        <v>0</v>
      </c>
      <c r="F13" s="15">
        <f t="shared" si="6"/>
        <v>90</v>
      </c>
      <c r="G13" s="199">
        <f>'[2]21'!H15</f>
        <v>0</v>
      </c>
      <c r="H13" s="200">
        <f>'[2]21'!I15</f>
        <v>0</v>
      </c>
      <c r="I13" s="200">
        <f>'[2]21'!J15</f>
        <v>0</v>
      </c>
      <c r="J13" s="200">
        <f>'[2]21'!K15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9">
        <f>'[2]21'!B16</f>
        <v>40</v>
      </c>
      <c r="C14" s="200">
        <f>'[2]21'!C16</f>
        <v>50</v>
      </c>
      <c r="D14" s="200">
        <f>'[2]21'!D16</f>
        <v>0</v>
      </c>
      <c r="E14" s="200">
        <f>'[2]21'!E16</f>
        <v>0</v>
      </c>
      <c r="F14" s="15">
        <f t="shared" si="6"/>
        <v>90</v>
      </c>
      <c r="G14" s="199">
        <f>'[2]21'!H16</f>
        <v>0</v>
      </c>
      <c r="H14" s="200">
        <f>'[2]21'!I16</f>
        <v>0</v>
      </c>
      <c r="I14" s="200">
        <f>'[2]21'!J16</f>
        <v>0</v>
      </c>
      <c r="J14" s="200">
        <f>'[2]21'!K16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9">
        <f>'[2]21'!B17</f>
        <v>40</v>
      </c>
      <c r="C15" s="200">
        <f>'[2]21'!C17</f>
        <v>50</v>
      </c>
      <c r="D15" s="200">
        <f>'[2]21'!D17</f>
        <v>0</v>
      </c>
      <c r="E15" s="200">
        <f>'[2]21'!E17</f>
        <v>0</v>
      </c>
      <c r="F15" s="15">
        <f t="shared" si="6"/>
        <v>90</v>
      </c>
      <c r="G15" s="199">
        <f>'[2]21'!H17</f>
        <v>0</v>
      </c>
      <c r="H15" s="200">
        <f>'[2]21'!I17</f>
        <v>0</v>
      </c>
      <c r="I15" s="200">
        <f>'[2]21'!J17</f>
        <v>0</v>
      </c>
      <c r="J15" s="200">
        <f>'[2]21'!K17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9">
        <f>'[2]21'!B18</f>
        <v>40</v>
      </c>
      <c r="C16" s="200">
        <f>'[2]21'!C18</f>
        <v>50</v>
      </c>
      <c r="D16" s="200">
        <f>'[2]21'!D18</f>
        <v>0</v>
      </c>
      <c r="E16" s="200">
        <f>'[2]21'!E18</f>
        <v>0</v>
      </c>
      <c r="F16" s="15">
        <f t="shared" si="6"/>
        <v>90</v>
      </c>
      <c r="G16" s="199">
        <f>'[2]21'!H18</f>
        <v>0</v>
      </c>
      <c r="H16" s="200">
        <f>'[2]21'!I18</f>
        <v>0</v>
      </c>
      <c r="I16" s="200">
        <f>'[2]21'!J18</f>
        <v>0</v>
      </c>
      <c r="J16" s="200">
        <f>'[2]21'!K18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9">
        <f>'[2]21'!B19</f>
        <v>40</v>
      </c>
      <c r="C17" s="200">
        <f>'[2]21'!C19</f>
        <v>50</v>
      </c>
      <c r="D17" s="200">
        <f>'[2]21'!D19</f>
        <v>0</v>
      </c>
      <c r="E17" s="200">
        <f>'[2]21'!E19</f>
        <v>0</v>
      </c>
      <c r="F17" s="15">
        <f t="shared" si="6"/>
        <v>90</v>
      </c>
      <c r="G17" s="199">
        <f>'[2]21'!H19</f>
        <v>0</v>
      </c>
      <c r="H17" s="200">
        <f>'[2]21'!I19</f>
        <v>0</v>
      </c>
      <c r="I17" s="200">
        <f>'[2]21'!J19</f>
        <v>0</v>
      </c>
      <c r="J17" s="200">
        <f>'[2]21'!K19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9">
        <f>'[2]21'!B20</f>
        <v>40</v>
      </c>
      <c r="C18" s="200">
        <f>'[2]21'!C20</f>
        <v>50</v>
      </c>
      <c r="D18" s="200">
        <f>'[2]21'!D20</f>
        <v>0</v>
      </c>
      <c r="E18" s="200">
        <f>'[2]21'!E20</f>
        <v>0</v>
      </c>
      <c r="F18" s="15">
        <f t="shared" si="6"/>
        <v>90</v>
      </c>
      <c r="G18" s="199">
        <f>'[2]21'!H20</f>
        <v>0</v>
      </c>
      <c r="H18" s="200">
        <f>'[2]21'!I20</f>
        <v>0</v>
      </c>
      <c r="I18" s="200">
        <f>'[2]21'!J20</f>
        <v>0</v>
      </c>
      <c r="J18" s="200">
        <f>'[2]21'!K20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9">
        <f>'[2]21'!B21</f>
        <v>40</v>
      </c>
      <c r="C19" s="200">
        <f>'[2]21'!C21</f>
        <v>50</v>
      </c>
      <c r="D19" s="200">
        <f>'[2]21'!D21</f>
        <v>0</v>
      </c>
      <c r="E19" s="200">
        <f>'[2]21'!E21</f>
        <v>0</v>
      </c>
      <c r="F19" s="15">
        <f t="shared" si="6"/>
        <v>90</v>
      </c>
      <c r="G19" s="199">
        <f>'[2]21'!H21</f>
        <v>0</v>
      </c>
      <c r="H19" s="200">
        <f>'[2]21'!I21</f>
        <v>0</v>
      </c>
      <c r="I19" s="200">
        <f>'[2]21'!J21</f>
        <v>0</v>
      </c>
      <c r="J19" s="200">
        <f>'[2]21'!K21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9">
        <f>'[2]21'!B22</f>
        <v>40</v>
      </c>
      <c r="C20" s="200">
        <f>'[2]21'!C22</f>
        <v>50</v>
      </c>
      <c r="D20" s="200">
        <f>'[2]21'!D22</f>
        <v>0</v>
      </c>
      <c r="E20" s="200">
        <f>'[2]21'!E22</f>
        <v>0</v>
      </c>
      <c r="F20" s="15">
        <f t="shared" si="6"/>
        <v>90</v>
      </c>
      <c r="G20" s="199">
        <f>'[2]21'!H22</f>
        <v>0</v>
      </c>
      <c r="H20" s="200">
        <f>'[2]21'!I22</f>
        <v>0</v>
      </c>
      <c r="I20" s="200">
        <f>'[2]21'!J22</f>
        <v>0</v>
      </c>
      <c r="J20" s="200">
        <f>'[2]21'!K22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9">
        <f>'[2]21'!B23</f>
        <v>40</v>
      </c>
      <c r="C21" s="200">
        <f>'[2]21'!C23</f>
        <v>50</v>
      </c>
      <c r="D21" s="200">
        <f>'[2]21'!D23</f>
        <v>0</v>
      </c>
      <c r="E21" s="200">
        <f>'[2]21'!E23</f>
        <v>0</v>
      </c>
      <c r="F21" s="15">
        <f t="shared" si="6"/>
        <v>90</v>
      </c>
      <c r="G21" s="199">
        <f>'[2]21'!H23</f>
        <v>0</v>
      </c>
      <c r="H21" s="200">
        <f>'[2]21'!I23</f>
        <v>0</v>
      </c>
      <c r="I21" s="200">
        <f>'[2]21'!J23</f>
        <v>0</v>
      </c>
      <c r="J21" s="200">
        <f>'[2]21'!K23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9">
        <f>'[2]21'!B24</f>
        <v>40</v>
      </c>
      <c r="C22" s="200">
        <f>'[2]21'!C24</f>
        <v>50</v>
      </c>
      <c r="D22" s="200">
        <f>'[2]21'!D24</f>
        <v>0</v>
      </c>
      <c r="E22" s="200">
        <f>'[2]21'!E24</f>
        <v>0</v>
      </c>
      <c r="F22" s="15">
        <f t="shared" si="6"/>
        <v>90</v>
      </c>
      <c r="G22" s="199">
        <f>'[2]21'!H24</f>
        <v>0</v>
      </c>
      <c r="H22" s="200">
        <f>'[2]21'!I24</f>
        <v>0</v>
      </c>
      <c r="I22" s="200">
        <f>'[2]21'!J24</f>
        <v>0</v>
      </c>
      <c r="J22" s="200">
        <f>'[2]21'!K24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9">
        <f>'[2]21'!B25</f>
        <v>40</v>
      </c>
      <c r="C23" s="200">
        <f>'[2]21'!C25</f>
        <v>50</v>
      </c>
      <c r="D23" s="200">
        <f>'[2]21'!D25</f>
        <v>0</v>
      </c>
      <c r="E23" s="200">
        <f>'[2]21'!E25</f>
        <v>0</v>
      </c>
      <c r="F23" s="15">
        <f t="shared" si="6"/>
        <v>90</v>
      </c>
      <c r="G23" s="199">
        <f>'[2]21'!H25</f>
        <v>0</v>
      </c>
      <c r="H23" s="200">
        <f>'[2]21'!I25</f>
        <v>0</v>
      </c>
      <c r="I23" s="200">
        <f>'[2]21'!J25</f>
        <v>0</v>
      </c>
      <c r="J23" s="200">
        <f>'[2]21'!K25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9">
        <f>'[2]21'!B26</f>
        <v>40</v>
      </c>
      <c r="C24" s="200">
        <f>'[2]21'!C26</f>
        <v>50</v>
      </c>
      <c r="D24" s="200">
        <f>'[2]21'!D26</f>
        <v>0</v>
      </c>
      <c r="E24" s="200">
        <f>'[2]21'!E26</f>
        <v>0</v>
      </c>
      <c r="F24" s="15">
        <f t="shared" si="6"/>
        <v>90</v>
      </c>
      <c r="G24" s="199">
        <f>'[2]21'!H26</f>
        <v>0</v>
      </c>
      <c r="H24" s="200">
        <f>'[2]21'!I26</f>
        <v>0</v>
      </c>
      <c r="I24" s="200">
        <f>'[2]21'!J26</f>
        <v>0</v>
      </c>
      <c r="J24" s="200">
        <f>'[2]21'!K26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9">
        <f>'[2]21'!B27</f>
        <v>40</v>
      </c>
      <c r="C25" s="200">
        <f>'[2]21'!C27</f>
        <v>50</v>
      </c>
      <c r="D25" s="200">
        <f>'[2]21'!D27</f>
        <v>0</v>
      </c>
      <c r="E25" s="200">
        <f>'[2]21'!E27</f>
        <v>0</v>
      </c>
      <c r="F25" s="15">
        <f t="shared" si="6"/>
        <v>90</v>
      </c>
      <c r="G25" s="199">
        <f>'[2]21'!H27</f>
        <v>0</v>
      </c>
      <c r="H25" s="200">
        <f>'[2]21'!I27</f>
        <v>0</v>
      </c>
      <c r="I25" s="200">
        <f>'[2]21'!J27</f>
        <v>0</v>
      </c>
      <c r="J25" s="200">
        <f>'[2]21'!K27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9">
        <f>'[2]21'!B28</f>
        <v>40</v>
      </c>
      <c r="C26" s="200">
        <f>'[2]21'!C28</f>
        <v>50</v>
      </c>
      <c r="D26" s="200">
        <f>'[2]21'!D28</f>
        <v>0</v>
      </c>
      <c r="E26" s="200">
        <f>'[2]21'!E28</f>
        <v>0</v>
      </c>
      <c r="F26" s="15">
        <f t="shared" si="6"/>
        <v>90</v>
      </c>
      <c r="G26" s="199">
        <f>'[2]21'!H28</f>
        <v>0</v>
      </c>
      <c r="H26" s="200">
        <f>'[2]21'!I28</f>
        <v>0</v>
      </c>
      <c r="I26" s="200">
        <f>'[2]21'!J28</f>
        <v>0</v>
      </c>
      <c r="J26" s="200">
        <f>'[2]21'!K28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9">
        <f>'[2]21'!B29</f>
        <v>40</v>
      </c>
      <c r="C27" s="200">
        <f>'[2]21'!C29</f>
        <v>50</v>
      </c>
      <c r="D27" s="200">
        <f>'[2]21'!D29</f>
        <v>0</v>
      </c>
      <c r="E27" s="200">
        <f>'[2]21'!E29</f>
        <v>0</v>
      </c>
      <c r="F27" s="15">
        <f t="shared" si="6"/>
        <v>90</v>
      </c>
      <c r="G27" s="199">
        <f>'[2]21'!H29</f>
        <v>0</v>
      </c>
      <c r="H27" s="200">
        <f>'[2]21'!I29</f>
        <v>0</v>
      </c>
      <c r="I27" s="200">
        <f>'[2]21'!J29</f>
        <v>0</v>
      </c>
      <c r="J27" s="200">
        <f>'[2]21'!K29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9">
        <f>'[2]21'!B30</f>
        <v>40</v>
      </c>
      <c r="C28" s="200">
        <f>'[2]21'!C30</f>
        <v>50</v>
      </c>
      <c r="D28" s="200">
        <f>'[2]21'!D30</f>
        <v>0</v>
      </c>
      <c r="E28" s="200">
        <f>'[2]21'!E30</f>
        <v>0</v>
      </c>
      <c r="F28" s="15">
        <f t="shared" si="6"/>
        <v>90</v>
      </c>
      <c r="G28" s="199">
        <f>'[2]21'!H30</f>
        <v>0</v>
      </c>
      <c r="H28" s="200">
        <f>'[2]21'!I30</f>
        <v>0</v>
      </c>
      <c r="I28" s="200">
        <f>'[2]21'!J30</f>
        <v>0</v>
      </c>
      <c r="J28" s="200">
        <f>'[2]21'!K30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9">
        <f>'[2]21'!B31</f>
        <v>40</v>
      </c>
      <c r="C29" s="200">
        <f>'[2]21'!C31</f>
        <v>50</v>
      </c>
      <c r="D29" s="200">
        <f>'[2]21'!D31</f>
        <v>0</v>
      </c>
      <c r="E29" s="200">
        <f>'[2]21'!E31</f>
        <v>0</v>
      </c>
      <c r="F29" s="15">
        <f t="shared" si="6"/>
        <v>90</v>
      </c>
      <c r="G29" s="199">
        <f>'[2]21'!H31</f>
        <v>0</v>
      </c>
      <c r="H29" s="200">
        <f>'[2]21'!I31</f>
        <v>0</v>
      </c>
      <c r="I29" s="200">
        <f>'[2]21'!J31</f>
        <v>0</v>
      </c>
      <c r="J29" s="200">
        <f>'[2]21'!K31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9">
        <f>'[2]21'!B32</f>
        <v>40</v>
      </c>
      <c r="C30" s="200">
        <f>'[2]21'!C32</f>
        <v>50</v>
      </c>
      <c r="D30" s="200">
        <f>'[2]21'!D32</f>
        <v>0</v>
      </c>
      <c r="E30" s="200">
        <f>'[2]21'!E32</f>
        <v>0</v>
      </c>
      <c r="F30" s="15">
        <f t="shared" si="6"/>
        <v>90</v>
      </c>
      <c r="G30" s="199">
        <f>'[2]21'!H32</f>
        <v>0</v>
      </c>
      <c r="H30" s="200">
        <f>'[2]21'!I32</f>
        <v>0</v>
      </c>
      <c r="I30" s="200">
        <f>'[2]21'!J32</f>
        <v>0</v>
      </c>
      <c r="J30" s="200">
        <f>'[2]21'!K32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9">
        <f>'[2]21'!B33</f>
        <v>40</v>
      </c>
      <c r="C31" s="200">
        <f>'[2]21'!C33</f>
        <v>50</v>
      </c>
      <c r="D31" s="200">
        <f>'[2]21'!D33</f>
        <v>0</v>
      </c>
      <c r="E31" s="200">
        <f>'[2]21'!E33</f>
        <v>0</v>
      </c>
      <c r="F31" s="15">
        <f t="shared" si="6"/>
        <v>90</v>
      </c>
      <c r="G31" s="199">
        <f>'[2]21'!H33</f>
        <v>0</v>
      </c>
      <c r="H31" s="200">
        <f>'[2]21'!I33</f>
        <v>0</v>
      </c>
      <c r="I31" s="200">
        <f>'[2]21'!J33</f>
        <v>0</v>
      </c>
      <c r="J31" s="200">
        <f>'[2]21'!K33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9">
        <f>'[2]21'!B34</f>
        <v>40</v>
      </c>
      <c r="C32" s="200">
        <f>'[2]21'!C34</f>
        <v>50</v>
      </c>
      <c r="D32" s="200">
        <f>'[2]21'!D34</f>
        <v>0</v>
      </c>
      <c r="E32" s="200">
        <f>'[2]21'!E34</f>
        <v>0</v>
      </c>
      <c r="F32" s="15">
        <f t="shared" si="6"/>
        <v>90</v>
      </c>
      <c r="G32" s="199">
        <f>'[2]21'!H34</f>
        <v>0</v>
      </c>
      <c r="H32" s="200">
        <f>'[2]21'!I34</f>
        <v>0</v>
      </c>
      <c r="I32" s="200">
        <f>'[2]21'!J34</f>
        <v>0</v>
      </c>
      <c r="J32" s="200">
        <f>'[2]21'!K34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9">
        <f>'[2]21'!B35</f>
        <v>40</v>
      </c>
      <c r="C33" s="200">
        <f>'[2]21'!C35</f>
        <v>50</v>
      </c>
      <c r="D33" s="200">
        <f>'[2]21'!D35</f>
        <v>0</v>
      </c>
      <c r="E33" s="200">
        <f>'[2]21'!E35</f>
        <v>0</v>
      </c>
      <c r="F33" s="15">
        <f t="shared" si="6"/>
        <v>90</v>
      </c>
      <c r="G33" s="199">
        <f>'[2]21'!H35</f>
        <v>0</v>
      </c>
      <c r="H33" s="200">
        <f>'[2]21'!I35</f>
        <v>0</v>
      </c>
      <c r="I33" s="200">
        <f>'[2]21'!J35</f>
        <v>0</v>
      </c>
      <c r="J33" s="200">
        <f>'[2]21'!K35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9">
        <f>'[2]21'!B36</f>
        <v>40</v>
      </c>
      <c r="C34" s="200">
        <f>'[2]21'!C36</f>
        <v>50</v>
      </c>
      <c r="D34" s="200">
        <f>'[2]21'!D36</f>
        <v>0</v>
      </c>
      <c r="E34" s="200">
        <f>'[2]21'!E36</f>
        <v>0</v>
      </c>
      <c r="F34" s="15">
        <f t="shared" si="6"/>
        <v>90</v>
      </c>
      <c r="G34" s="199">
        <f>'[2]21'!H36</f>
        <v>0</v>
      </c>
      <c r="H34" s="200">
        <f>'[2]21'!I36</f>
        <v>0</v>
      </c>
      <c r="I34" s="200">
        <f>'[2]21'!J36</f>
        <v>0</v>
      </c>
      <c r="J34" s="200">
        <f>'[2]21'!K36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9">
        <f>'[2]21'!B37</f>
        <v>40</v>
      </c>
      <c r="C35" s="200">
        <f>'[2]21'!C37</f>
        <v>50</v>
      </c>
      <c r="D35" s="200">
        <f>'[2]21'!D37</f>
        <v>0</v>
      </c>
      <c r="E35" s="200">
        <f>'[2]21'!E37</f>
        <v>0</v>
      </c>
      <c r="F35" s="15">
        <f t="shared" si="6"/>
        <v>90</v>
      </c>
      <c r="G35" s="199">
        <f>'[2]21'!H37</f>
        <v>0</v>
      </c>
      <c r="H35" s="200">
        <f>'[2]21'!I37</f>
        <v>0</v>
      </c>
      <c r="I35" s="200">
        <f>'[2]21'!J37</f>
        <v>0</v>
      </c>
      <c r="J35" s="200">
        <f>'[2]21'!K37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9">
        <f>'[2]21'!B38</f>
        <v>40</v>
      </c>
      <c r="C36" s="200">
        <f>'[2]21'!C38</f>
        <v>50</v>
      </c>
      <c r="D36" s="200">
        <f>'[2]21'!D38</f>
        <v>0</v>
      </c>
      <c r="E36" s="200">
        <f>'[2]21'!E38</f>
        <v>0</v>
      </c>
      <c r="F36" s="15">
        <f t="shared" si="6"/>
        <v>90</v>
      </c>
      <c r="G36" s="199">
        <f>'[2]21'!H38</f>
        <v>0</v>
      </c>
      <c r="H36" s="200">
        <f>'[2]21'!I38</f>
        <v>0</v>
      </c>
      <c r="I36" s="200">
        <f>'[2]21'!J38</f>
        <v>0</v>
      </c>
      <c r="J36" s="200">
        <f>'[2]21'!K38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9">
        <f>'[2]21'!B39</f>
        <v>40</v>
      </c>
      <c r="C37" s="200">
        <f>'[2]21'!C39</f>
        <v>50</v>
      </c>
      <c r="D37" s="200">
        <f>'[2]21'!D39</f>
        <v>0</v>
      </c>
      <c r="E37" s="200">
        <f>'[2]21'!E39</f>
        <v>0</v>
      </c>
      <c r="F37" s="15">
        <f t="shared" si="6"/>
        <v>90</v>
      </c>
      <c r="G37" s="199">
        <f>'[2]21'!H39</f>
        <v>0</v>
      </c>
      <c r="H37" s="200">
        <f>'[2]21'!I39</f>
        <v>0</v>
      </c>
      <c r="I37" s="200">
        <f>'[2]21'!J39</f>
        <v>0</v>
      </c>
      <c r="J37" s="200">
        <f>'[2]21'!K39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9">
        <f>'[2]21'!B40</f>
        <v>40</v>
      </c>
      <c r="C38" s="200">
        <f>'[2]21'!C40</f>
        <v>50</v>
      </c>
      <c r="D38" s="200">
        <f>'[2]21'!D40</f>
        <v>0</v>
      </c>
      <c r="E38" s="200">
        <f>'[2]21'!E40</f>
        <v>0</v>
      </c>
      <c r="F38" s="15">
        <f t="shared" si="6"/>
        <v>90</v>
      </c>
      <c r="G38" s="199">
        <f>'[2]21'!H40</f>
        <v>0</v>
      </c>
      <c r="H38" s="200">
        <f>'[2]21'!I40</f>
        <v>0</v>
      </c>
      <c r="I38" s="200">
        <f>'[2]21'!J40</f>
        <v>0</v>
      </c>
      <c r="J38" s="200">
        <f>'[2]21'!K40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9">
        <f>'[2]21'!B41</f>
        <v>40</v>
      </c>
      <c r="C39" s="200">
        <f>'[2]21'!C41</f>
        <v>50</v>
      </c>
      <c r="D39" s="200">
        <f>'[2]21'!D41</f>
        <v>0</v>
      </c>
      <c r="E39" s="200">
        <f>'[2]21'!E41</f>
        <v>0</v>
      </c>
      <c r="F39" s="15">
        <f t="shared" si="6"/>
        <v>90</v>
      </c>
      <c r="G39" s="199">
        <f>'[2]21'!H41</f>
        <v>0</v>
      </c>
      <c r="H39" s="200">
        <f>'[2]21'!I41</f>
        <v>0</v>
      </c>
      <c r="I39" s="200">
        <f>'[2]21'!J41</f>
        <v>0</v>
      </c>
      <c r="J39" s="200">
        <f>'[2]21'!K41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</row>
    <row r="40" spans="1:18">
      <c r="A40" s="8" t="s">
        <v>82</v>
      </c>
      <c r="B40" s="199">
        <f>'[2]21'!B42</f>
        <v>40</v>
      </c>
      <c r="C40" s="200">
        <f>'[2]21'!C42</f>
        <v>50</v>
      </c>
      <c r="D40" s="200">
        <f>'[2]21'!D42</f>
        <v>0</v>
      </c>
      <c r="E40" s="200">
        <f>'[2]21'!E42</f>
        <v>0</v>
      </c>
      <c r="F40" s="15">
        <f t="shared" si="6"/>
        <v>90</v>
      </c>
      <c r="G40" s="199">
        <f>'[2]21'!H42</f>
        <v>0</v>
      </c>
      <c r="H40" s="200">
        <f>'[2]21'!I42</f>
        <v>0</v>
      </c>
      <c r="I40" s="200">
        <f>'[2]21'!J42</f>
        <v>0</v>
      </c>
      <c r="J40" s="200">
        <f>'[2]21'!K42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</row>
    <row r="41" spans="1:18">
      <c r="A41" s="8" t="s">
        <v>83</v>
      </c>
      <c r="B41" s="199">
        <f>'[2]21'!B43</f>
        <v>40</v>
      </c>
      <c r="C41" s="200">
        <f>'[2]21'!C43</f>
        <v>50</v>
      </c>
      <c r="D41" s="200">
        <f>'[2]21'!D43</f>
        <v>0</v>
      </c>
      <c r="E41" s="200">
        <f>'[2]21'!E43</f>
        <v>0</v>
      </c>
      <c r="F41" s="15">
        <f t="shared" si="6"/>
        <v>90</v>
      </c>
      <c r="G41" s="199">
        <f>'[2]21'!H43</f>
        <v>0</v>
      </c>
      <c r="H41" s="200">
        <f>'[2]21'!I43</f>
        <v>0</v>
      </c>
      <c r="I41" s="200">
        <f>'[2]21'!J43</f>
        <v>0</v>
      </c>
      <c r="J41" s="200">
        <f>'[2]21'!K43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</row>
    <row r="42" spans="1:18">
      <c r="A42" s="8" t="s">
        <v>84</v>
      </c>
      <c r="B42" s="199">
        <f>'[2]21'!B44</f>
        <v>40</v>
      </c>
      <c r="C42" s="200">
        <f>'[2]21'!C44</f>
        <v>50</v>
      </c>
      <c r="D42" s="200">
        <f>'[2]21'!D44</f>
        <v>0</v>
      </c>
      <c r="E42" s="200">
        <f>'[2]21'!E44</f>
        <v>0</v>
      </c>
      <c r="F42" s="15">
        <f t="shared" si="6"/>
        <v>90</v>
      </c>
      <c r="G42" s="199">
        <f>'[2]21'!H44</f>
        <v>0</v>
      </c>
      <c r="H42" s="200">
        <f>'[2]21'!I44</f>
        <v>0</v>
      </c>
      <c r="I42" s="200">
        <f>'[2]21'!J44</f>
        <v>0</v>
      </c>
      <c r="J42" s="200">
        <f>'[2]21'!K44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</row>
    <row r="43" spans="1:18">
      <c r="A43" s="8" t="s">
        <v>85</v>
      </c>
      <c r="B43" s="199">
        <f>'[2]21'!B45</f>
        <v>40</v>
      </c>
      <c r="C43" s="200">
        <f>'[2]21'!C45</f>
        <v>50</v>
      </c>
      <c r="D43" s="200">
        <f>'[2]21'!D45</f>
        <v>0</v>
      </c>
      <c r="E43" s="200">
        <f>'[2]21'!E45</f>
        <v>0</v>
      </c>
      <c r="F43" s="15">
        <f t="shared" si="6"/>
        <v>90</v>
      </c>
      <c r="G43" s="199">
        <f>'[2]21'!H45</f>
        <v>0</v>
      </c>
      <c r="H43" s="200">
        <f>'[2]21'!I45</f>
        <v>0</v>
      </c>
      <c r="I43" s="200">
        <f>'[2]21'!J45</f>
        <v>0</v>
      </c>
      <c r="J43" s="200">
        <f>'[2]21'!K45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</row>
    <row r="44" spans="1:18">
      <c r="A44" s="8" t="s">
        <v>86</v>
      </c>
      <c r="B44" s="199">
        <f>'[2]21'!B46</f>
        <v>40</v>
      </c>
      <c r="C44" s="200">
        <f>'[2]21'!C46</f>
        <v>50</v>
      </c>
      <c r="D44" s="200">
        <f>'[2]21'!D46</f>
        <v>0</v>
      </c>
      <c r="E44" s="200">
        <f>'[2]21'!E46</f>
        <v>0</v>
      </c>
      <c r="F44" s="15">
        <f t="shared" si="6"/>
        <v>90</v>
      </c>
      <c r="G44" s="199">
        <f>'[2]21'!H46</f>
        <v>0</v>
      </c>
      <c r="H44" s="200">
        <f>'[2]21'!I46</f>
        <v>0</v>
      </c>
      <c r="I44" s="200">
        <f>'[2]21'!J46</f>
        <v>0</v>
      </c>
      <c r="J44" s="200">
        <f>'[2]21'!K46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</row>
    <row r="45" spans="1:18">
      <c r="A45" s="8" t="s">
        <v>87</v>
      </c>
      <c r="B45" s="199">
        <f>'[2]21'!B47</f>
        <v>40</v>
      </c>
      <c r="C45" s="200">
        <f>'[2]21'!C47</f>
        <v>50</v>
      </c>
      <c r="D45" s="200">
        <f>'[2]21'!D47</f>
        <v>0</v>
      </c>
      <c r="E45" s="200">
        <f>'[2]21'!E47</f>
        <v>0</v>
      </c>
      <c r="F45" s="15">
        <f t="shared" si="6"/>
        <v>90</v>
      </c>
      <c r="G45" s="199">
        <f>'[2]21'!H47</f>
        <v>0</v>
      </c>
      <c r="H45" s="200">
        <f>'[2]21'!I47</f>
        <v>0</v>
      </c>
      <c r="I45" s="200">
        <f>'[2]21'!J47</f>
        <v>0</v>
      </c>
      <c r="J45" s="200">
        <f>'[2]21'!K47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</row>
    <row r="46" spans="1:18">
      <c r="A46" s="8" t="s">
        <v>88</v>
      </c>
      <c r="B46" s="199">
        <f>'[2]21'!B48</f>
        <v>40</v>
      </c>
      <c r="C46" s="200">
        <f>'[2]21'!C48</f>
        <v>50</v>
      </c>
      <c r="D46" s="200">
        <f>'[2]21'!D48</f>
        <v>0</v>
      </c>
      <c r="E46" s="200">
        <f>'[2]21'!E48</f>
        <v>0</v>
      </c>
      <c r="F46" s="15">
        <f t="shared" si="6"/>
        <v>90</v>
      </c>
      <c r="G46" s="199">
        <f>'[2]21'!H48</f>
        <v>0</v>
      </c>
      <c r="H46" s="200">
        <f>'[2]21'!I48</f>
        <v>0</v>
      </c>
      <c r="I46" s="200">
        <f>'[2]21'!J48</f>
        <v>0</v>
      </c>
      <c r="J46" s="200">
        <f>'[2]21'!K48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</row>
    <row r="47" spans="1:18">
      <c r="A47" s="8" t="s">
        <v>89</v>
      </c>
      <c r="B47" s="199">
        <f>'[2]21'!B49</f>
        <v>40</v>
      </c>
      <c r="C47" s="200">
        <f>'[2]21'!C49</f>
        <v>50</v>
      </c>
      <c r="D47" s="200">
        <f>'[2]21'!D49</f>
        <v>0</v>
      </c>
      <c r="E47" s="200">
        <f>'[2]21'!E49</f>
        <v>0</v>
      </c>
      <c r="F47" s="15">
        <f t="shared" si="6"/>
        <v>90</v>
      </c>
      <c r="G47" s="199">
        <f>'[2]21'!H49</f>
        <v>0</v>
      </c>
      <c r="H47" s="200">
        <f>'[2]21'!I49</f>
        <v>0</v>
      </c>
      <c r="I47" s="200">
        <f>'[2]21'!J49</f>
        <v>0</v>
      </c>
      <c r="J47" s="200">
        <f>'[2]21'!K49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</row>
    <row r="48" spans="1:18">
      <c r="A48" s="8" t="s">
        <v>90</v>
      </c>
      <c r="B48" s="199">
        <f>'[2]21'!B50</f>
        <v>40</v>
      </c>
      <c r="C48" s="200">
        <f>'[2]21'!C50</f>
        <v>50</v>
      </c>
      <c r="D48" s="200">
        <f>'[2]21'!D50</f>
        <v>0</v>
      </c>
      <c r="E48" s="200">
        <f>'[2]21'!E50</f>
        <v>0</v>
      </c>
      <c r="F48" s="15">
        <f t="shared" si="6"/>
        <v>90</v>
      </c>
      <c r="G48" s="199">
        <f>'[2]21'!H50</f>
        <v>0</v>
      </c>
      <c r="H48" s="200">
        <f>'[2]21'!I50</f>
        <v>0</v>
      </c>
      <c r="I48" s="200">
        <f>'[2]21'!J50</f>
        <v>0</v>
      </c>
      <c r="J48" s="200">
        <f>'[2]21'!K50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</row>
    <row r="49" spans="1:18">
      <c r="A49" s="8" t="s">
        <v>91</v>
      </c>
      <c r="B49" s="199">
        <f>'[2]21'!B51</f>
        <v>40</v>
      </c>
      <c r="C49" s="200">
        <f>'[2]21'!C51</f>
        <v>50</v>
      </c>
      <c r="D49" s="200">
        <f>'[2]21'!D51</f>
        <v>0</v>
      </c>
      <c r="E49" s="200">
        <f>'[2]21'!E51</f>
        <v>0</v>
      </c>
      <c r="F49" s="15">
        <f t="shared" si="6"/>
        <v>90</v>
      </c>
      <c r="G49" s="199">
        <f>'[2]21'!H51</f>
        <v>0</v>
      </c>
      <c r="H49" s="200">
        <f>'[2]21'!I51</f>
        <v>0</v>
      </c>
      <c r="I49" s="200">
        <f>'[2]21'!J51</f>
        <v>0</v>
      </c>
      <c r="J49" s="200">
        <f>'[2]21'!K51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</row>
    <row r="50" spans="1:18">
      <c r="A50" s="8" t="s">
        <v>92</v>
      </c>
      <c r="B50" s="199">
        <f>'[2]21'!B52</f>
        <v>40</v>
      </c>
      <c r="C50" s="200">
        <f>'[2]21'!C52</f>
        <v>50</v>
      </c>
      <c r="D50" s="200">
        <f>'[2]21'!D52</f>
        <v>0</v>
      </c>
      <c r="E50" s="200">
        <f>'[2]21'!E52</f>
        <v>0</v>
      </c>
      <c r="F50" s="15">
        <f t="shared" si="6"/>
        <v>90</v>
      </c>
      <c r="G50" s="199">
        <f>'[2]21'!H52</f>
        <v>0</v>
      </c>
      <c r="H50" s="200">
        <f>'[2]21'!I52</f>
        <v>0</v>
      </c>
      <c r="I50" s="200">
        <f>'[2]21'!J52</f>
        <v>0</v>
      </c>
      <c r="J50" s="200">
        <f>'[2]21'!K52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</row>
    <row r="51" spans="1:18">
      <c r="A51" s="8" t="s">
        <v>93</v>
      </c>
      <c r="B51" s="199">
        <f>'[2]21'!B53</f>
        <v>40</v>
      </c>
      <c r="C51" s="200">
        <f>'[2]21'!C53</f>
        <v>50</v>
      </c>
      <c r="D51" s="200">
        <f>'[2]21'!D53</f>
        <v>0</v>
      </c>
      <c r="E51" s="200">
        <f>'[2]21'!E53</f>
        <v>0</v>
      </c>
      <c r="F51" s="15">
        <f t="shared" si="6"/>
        <v>90</v>
      </c>
      <c r="G51" s="199">
        <f>'[2]21'!H53</f>
        <v>0</v>
      </c>
      <c r="H51" s="200">
        <f>'[2]21'!I53</f>
        <v>0</v>
      </c>
      <c r="I51" s="200">
        <f>'[2]21'!J53</f>
        <v>0</v>
      </c>
      <c r="J51" s="200">
        <f>'[2]21'!K53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</row>
    <row r="52" spans="1:18">
      <c r="A52" s="8" t="s">
        <v>94</v>
      </c>
      <c r="B52" s="199">
        <f>'[2]21'!B54</f>
        <v>40</v>
      </c>
      <c r="C52" s="200">
        <f>'[2]21'!C54</f>
        <v>50</v>
      </c>
      <c r="D52" s="200">
        <f>'[2]21'!D54</f>
        <v>0</v>
      </c>
      <c r="E52" s="200">
        <f>'[2]21'!E54</f>
        <v>0</v>
      </c>
      <c r="F52" s="15">
        <f t="shared" si="6"/>
        <v>90</v>
      </c>
      <c r="G52" s="199">
        <f>'[2]21'!H54</f>
        <v>0</v>
      </c>
      <c r="H52" s="200">
        <f>'[2]21'!I54</f>
        <v>0</v>
      </c>
      <c r="I52" s="200">
        <f>'[2]21'!J54</f>
        <v>0</v>
      </c>
      <c r="J52" s="200">
        <f>'[2]21'!K54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</row>
    <row r="53" spans="1:18">
      <c r="A53" s="8" t="s">
        <v>95</v>
      </c>
      <c r="B53" s="199">
        <f>'[2]21'!B55</f>
        <v>40</v>
      </c>
      <c r="C53" s="200">
        <f>'[2]21'!C55</f>
        <v>50</v>
      </c>
      <c r="D53" s="200">
        <f>'[2]21'!D55</f>
        <v>0</v>
      </c>
      <c r="E53" s="200">
        <f>'[2]21'!E55</f>
        <v>0</v>
      </c>
      <c r="F53" s="15">
        <f t="shared" si="6"/>
        <v>90</v>
      </c>
      <c r="G53" s="199">
        <f>'[2]21'!H55</f>
        <v>0</v>
      </c>
      <c r="H53" s="200">
        <f>'[2]21'!I55</f>
        <v>0</v>
      </c>
      <c r="I53" s="200">
        <f>'[2]21'!J55</f>
        <v>0</v>
      </c>
      <c r="J53" s="200">
        <f>'[2]21'!K55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</row>
    <row r="54" spans="1:18">
      <c r="A54" s="8" t="s">
        <v>96</v>
      </c>
      <c r="B54" s="199">
        <f>'[2]21'!B56</f>
        <v>40</v>
      </c>
      <c r="C54" s="200">
        <f>'[2]21'!C56</f>
        <v>50</v>
      </c>
      <c r="D54" s="200">
        <f>'[2]21'!D56</f>
        <v>0</v>
      </c>
      <c r="E54" s="200">
        <f>'[2]21'!E56</f>
        <v>0</v>
      </c>
      <c r="F54" s="15">
        <f t="shared" si="6"/>
        <v>90</v>
      </c>
      <c r="G54" s="199">
        <f>'[2]21'!H56</f>
        <v>0</v>
      </c>
      <c r="H54" s="200">
        <f>'[2]21'!I56</f>
        <v>0</v>
      </c>
      <c r="I54" s="200">
        <f>'[2]21'!J56</f>
        <v>0</v>
      </c>
      <c r="J54" s="200">
        <f>'[2]21'!K56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</row>
    <row r="55" spans="1:18">
      <c r="A55" s="8" t="s">
        <v>97</v>
      </c>
      <c r="B55" s="199">
        <f>'[2]21'!B57</f>
        <v>40</v>
      </c>
      <c r="C55" s="200">
        <f>'[2]21'!C57</f>
        <v>50</v>
      </c>
      <c r="D55" s="200">
        <f>'[2]21'!D57</f>
        <v>0</v>
      </c>
      <c r="E55" s="200">
        <f>'[2]21'!E57</f>
        <v>0</v>
      </c>
      <c r="F55" s="15">
        <f t="shared" si="6"/>
        <v>90</v>
      </c>
      <c r="G55" s="199">
        <f>'[2]21'!H57</f>
        <v>0</v>
      </c>
      <c r="H55" s="200">
        <f>'[2]21'!I57</f>
        <v>0</v>
      </c>
      <c r="I55" s="200">
        <f>'[2]21'!J57</f>
        <v>0</v>
      </c>
      <c r="J55" s="200">
        <f>'[2]21'!K57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</row>
    <row r="56" spans="1:18">
      <c r="A56" s="8" t="s">
        <v>98</v>
      </c>
      <c r="B56" s="199">
        <f>'[2]21'!B58</f>
        <v>40</v>
      </c>
      <c r="C56" s="200">
        <f>'[2]21'!C58</f>
        <v>50</v>
      </c>
      <c r="D56" s="200">
        <f>'[2]21'!D58</f>
        <v>0</v>
      </c>
      <c r="E56" s="200">
        <f>'[2]21'!E58</f>
        <v>0</v>
      </c>
      <c r="F56" s="15">
        <f t="shared" si="6"/>
        <v>90</v>
      </c>
      <c r="G56" s="199">
        <f>'[2]21'!H58</f>
        <v>0</v>
      </c>
      <c r="H56" s="200">
        <f>'[2]21'!I58</f>
        <v>0</v>
      </c>
      <c r="I56" s="200">
        <f>'[2]21'!J58</f>
        <v>0</v>
      </c>
      <c r="J56" s="200">
        <f>'[2]21'!K58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</row>
    <row r="57" spans="1:18">
      <c r="A57" s="8" t="s">
        <v>99</v>
      </c>
      <c r="B57" s="199">
        <f>'[2]21'!B59</f>
        <v>40</v>
      </c>
      <c r="C57" s="200">
        <f>'[2]21'!C59</f>
        <v>50</v>
      </c>
      <c r="D57" s="200">
        <f>'[2]21'!D59</f>
        <v>0</v>
      </c>
      <c r="E57" s="200">
        <f>'[2]21'!E59</f>
        <v>0</v>
      </c>
      <c r="F57" s="15">
        <f t="shared" si="6"/>
        <v>90</v>
      </c>
      <c r="G57" s="199">
        <f>'[2]21'!H59</f>
        <v>0</v>
      </c>
      <c r="H57" s="200">
        <f>'[2]21'!I59</f>
        <v>0</v>
      </c>
      <c r="I57" s="200">
        <f>'[2]21'!J59</f>
        <v>0</v>
      </c>
      <c r="J57" s="200">
        <f>'[2]21'!K59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</row>
    <row r="58" spans="1:18">
      <c r="A58" s="8" t="s">
        <v>100</v>
      </c>
      <c r="B58" s="199">
        <f>'[2]21'!B60</f>
        <v>40</v>
      </c>
      <c r="C58" s="200">
        <f>'[2]21'!C60</f>
        <v>50</v>
      </c>
      <c r="D58" s="200">
        <f>'[2]21'!D60</f>
        <v>0</v>
      </c>
      <c r="E58" s="200">
        <f>'[2]21'!E60</f>
        <v>0</v>
      </c>
      <c r="F58" s="15">
        <f t="shared" si="6"/>
        <v>90</v>
      </c>
      <c r="G58" s="199">
        <f>'[2]21'!H60</f>
        <v>0</v>
      </c>
      <c r="H58" s="200">
        <f>'[2]21'!I60</f>
        <v>0</v>
      </c>
      <c r="I58" s="200">
        <f>'[2]21'!J60</f>
        <v>0</v>
      </c>
      <c r="J58" s="200">
        <f>'[2]21'!K60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</row>
    <row r="59" spans="1:18">
      <c r="A59" s="8" t="s">
        <v>101</v>
      </c>
      <c r="B59" s="199">
        <f>'[2]21'!B61</f>
        <v>40</v>
      </c>
      <c r="C59" s="200">
        <f>'[2]21'!C61</f>
        <v>50</v>
      </c>
      <c r="D59" s="200">
        <f>'[2]21'!D61</f>
        <v>0</v>
      </c>
      <c r="E59" s="200">
        <f>'[2]21'!E61</f>
        <v>0</v>
      </c>
      <c r="F59" s="15">
        <f t="shared" si="6"/>
        <v>90</v>
      </c>
      <c r="G59" s="199">
        <f>'[2]21'!H61</f>
        <v>0</v>
      </c>
      <c r="H59" s="200">
        <f>'[2]21'!I61</f>
        <v>0</v>
      </c>
      <c r="I59" s="200">
        <f>'[2]21'!J61</f>
        <v>0</v>
      </c>
      <c r="J59" s="200">
        <f>'[2]21'!K61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</row>
    <row r="60" spans="1:18">
      <c r="A60" s="8" t="s">
        <v>102</v>
      </c>
      <c r="B60" s="199">
        <f>'[2]21'!B62</f>
        <v>40</v>
      </c>
      <c r="C60" s="200">
        <f>'[2]21'!C62</f>
        <v>50</v>
      </c>
      <c r="D60" s="200">
        <f>'[2]21'!D62</f>
        <v>0</v>
      </c>
      <c r="E60" s="200">
        <f>'[2]21'!E62</f>
        <v>0</v>
      </c>
      <c r="F60" s="15">
        <f t="shared" si="6"/>
        <v>90</v>
      </c>
      <c r="G60" s="199">
        <f>'[2]21'!H62</f>
        <v>0</v>
      </c>
      <c r="H60" s="200">
        <f>'[2]21'!I62</f>
        <v>0</v>
      </c>
      <c r="I60" s="200">
        <f>'[2]21'!J62</f>
        <v>0</v>
      </c>
      <c r="J60" s="200">
        <f>'[2]21'!K62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</row>
    <row r="61" spans="1:18">
      <c r="A61" s="8" t="s">
        <v>103</v>
      </c>
      <c r="B61" s="199">
        <f>'[2]21'!B63</f>
        <v>40</v>
      </c>
      <c r="C61" s="200">
        <f>'[2]21'!C63</f>
        <v>50</v>
      </c>
      <c r="D61" s="200">
        <f>'[2]21'!D63</f>
        <v>0</v>
      </c>
      <c r="E61" s="200">
        <f>'[2]21'!E63</f>
        <v>0</v>
      </c>
      <c r="F61" s="15">
        <f t="shared" si="6"/>
        <v>90</v>
      </c>
      <c r="G61" s="199">
        <f>'[2]21'!H63</f>
        <v>0</v>
      </c>
      <c r="H61" s="200">
        <f>'[2]21'!I63</f>
        <v>0</v>
      </c>
      <c r="I61" s="200">
        <f>'[2]21'!J63</f>
        <v>0</v>
      </c>
      <c r="J61" s="200">
        <f>'[2]21'!K63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</row>
    <row r="62" spans="1:18">
      <c r="A62" s="8" t="s">
        <v>104</v>
      </c>
      <c r="B62" s="199">
        <f>'[2]21'!B64</f>
        <v>40</v>
      </c>
      <c r="C62" s="200">
        <f>'[2]21'!C64</f>
        <v>50</v>
      </c>
      <c r="D62" s="200">
        <f>'[2]21'!D64</f>
        <v>0</v>
      </c>
      <c r="E62" s="200">
        <f>'[2]21'!E64</f>
        <v>0</v>
      </c>
      <c r="F62" s="15">
        <f t="shared" si="6"/>
        <v>90</v>
      </c>
      <c r="G62" s="199">
        <f>'[2]21'!H64</f>
        <v>0</v>
      </c>
      <c r="H62" s="200">
        <f>'[2]21'!I64</f>
        <v>0</v>
      </c>
      <c r="I62" s="200">
        <f>'[2]21'!J64</f>
        <v>0</v>
      </c>
      <c r="J62" s="200">
        <f>'[2]21'!K64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</row>
    <row r="63" spans="1:18">
      <c r="A63" s="8" t="s">
        <v>105</v>
      </c>
      <c r="B63" s="199">
        <f>'[2]21'!B65</f>
        <v>40</v>
      </c>
      <c r="C63" s="200">
        <f>'[2]21'!C65</f>
        <v>50</v>
      </c>
      <c r="D63" s="200">
        <f>'[2]21'!D65</f>
        <v>0</v>
      </c>
      <c r="E63" s="200">
        <f>'[2]21'!E65</f>
        <v>0</v>
      </c>
      <c r="F63" s="15">
        <f t="shared" si="6"/>
        <v>90</v>
      </c>
      <c r="G63" s="199">
        <f>'[2]21'!H65</f>
        <v>0</v>
      </c>
      <c r="H63" s="200">
        <f>'[2]21'!I65</f>
        <v>0</v>
      </c>
      <c r="I63" s="200">
        <f>'[2]21'!J65</f>
        <v>0</v>
      </c>
      <c r="J63" s="200">
        <f>'[2]21'!K65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</row>
    <row r="64" spans="1:18">
      <c r="A64" s="8" t="s">
        <v>106</v>
      </c>
      <c r="B64" s="199">
        <f>'[2]21'!B66</f>
        <v>40</v>
      </c>
      <c r="C64" s="200">
        <f>'[2]21'!C66</f>
        <v>50</v>
      </c>
      <c r="D64" s="200">
        <f>'[2]21'!D66</f>
        <v>0</v>
      </c>
      <c r="E64" s="200">
        <f>'[2]21'!E66</f>
        <v>0</v>
      </c>
      <c r="F64" s="15">
        <f t="shared" si="6"/>
        <v>90</v>
      </c>
      <c r="G64" s="199">
        <f>'[2]21'!H66</f>
        <v>0</v>
      </c>
      <c r="H64" s="200">
        <f>'[2]21'!I66</f>
        <v>0</v>
      </c>
      <c r="I64" s="200">
        <f>'[2]21'!J66</f>
        <v>0</v>
      </c>
      <c r="J64" s="200">
        <f>'[2]21'!K66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</row>
    <row r="65" spans="1:18">
      <c r="A65" s="8" t="s">
        <v>107</v>
      </c>
      <c r="B65" s="199">
        <f>'[2]21'!B67</f>
        <v>40</v>
      </c>
      <c r="C65" s="200">
        <f>'[2]21'!C67</f>
        <v>50</v>
      </c>
      <c r="D65" s="200">
        <f>'[2]21'!D67</f>
        <v>0</v>
      </c>
      <c r="E65" s="200">
        <f>'[2]21'!E67</f>
        <v>0</v>
      </c>
      <c r="F65" s="15">
        <f t="shared" si="6"/>
        <v>90</v>
      </c>
      <c r="G65" s="199">
        <f>'[2]21'!H67</f>
        <v>0</v>
      </c>
      <c r="H65" s="200">
        <f>'[2]21'!I67</f>
        <v>0</v>
      </c>
      <c r="I65" s="200">
        <f>'[2]21'!J67</f>
        <v>0</v>
      </c>
      <c r="J65" s="200">
        <f>'[2]21'!K67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</row>
    <row r="66" spans="1:18">
      <c r="A66" s="8" t="s">
        <v>108</v>
      </c>
      <c r="B66" s="199">
        <f>'[2]21'!B68</f>
        <v>40</v>
      </c>
      <c r="C66" s="200">
        <f>'[2]21'!C68</f>
        <v>50</v>
      </c>
      <c r="D66" s="200">
        <f>'[2]21'!D68</f>
        <v>0</v>
      </c>
      <c r="E66" s="200">
        <f>'[2]21'!E68</f>
        <v>0</v>
      </c>
      <c r="F66" s="15">
        <f t="shared" si="6"/>
        <v>90</v>
      </c>
      <c r="G66" s="199">
        <f>'[2]21'!H68</f>
        <v>0</v>
      </c>
      <c r="H66" s="200">
        <f>'[2]21'!I68</f>
        <v>0</v>
      </c>
      <c r="I66" s="200">
        <f>'[2]21'!J68</f>
        <v>0</v>
      </c>
      <c r="J66" s="200">
        <f>'[2]21'!K68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</row>
    <row r="67" spans="1:18">
      <c r="A67" s="8" t="s">
        <v>109</v>
      </c>
      <c r="B67" s="199">
        <f>'[2]21'!B69</f>
        <v>40</v>
      </c>
      <c r="C67" s="200">
        <f>'[2]21'!C69</f>
        <v>50</v>
      </c>
      <c r="D67" s="200">
        <f>'[2]21'!D69</f>
        <v>0</v>
      </c>
      <c r="E67" s="200">
        <f>'[2]21'!E69</f>
        <v>0</v>
      </c>
      <c r="F67" s="15">
        <f t="shared" si="6"/>
        <v>90</v>
      </c>
      <c r="G67" s="199">
        <f>'[2]21'!H69</f>
        <v>0</v>
      </c>
      <c r="H67" s="200">
        <f>'[2]21'!I69</f>
        <v>0</v>
      </c>
      <c r="I67" s="200">
        <f>'[2]21'!J69</f>
        <v>0</v>
      </c>
      <c r="J67" s="200">
        <f>'[2]21'!K69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</row>
    <row r="68" spans="1:18">
      <c r="A68" s="8" t="s">
        <v>110</v>
      </c>
      <c r="B68" s="199">
        <f>'[2]21'!B70</f>
        <v>40</v>
      </c>
      <c r="C68" s="200">
        <f>'[2]21'!C70</f>
        <v>50</v>
      </c>
      <c r="D68" s="200">
        <f>'[2]21'!D70</f>
        <v>0</v>
      </c>
      <c r="E68" s="200">
        <f>'[2]21'!E70</f>
        <v>0</v>
      </c>
      <c r="F68" s="15">
        <f t="shared" si="6"/>
        <v>90</v>
      </c>
      <c r="G68" s="199">
        <f>'[2]21'!H70</f>
        <v>0</v>
      </c>
      <c r="H68" s="200">
        <f>'[2]21'!I70</f>
        <v>0</v>
      </c>
      <c r="I68" s="200">
        <f>'[2]21'!J70</f>
        <v>0</v>
      </c>
      <c r="J68" s="200">
        <f>'[2]21'!K70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</row>
    <row r="69" spans="1:18">
      <c r="A69" s="8" t="s">
        <v>111</v>
      </c>
      <c r="B69" s="199">
        <f>'[2]21'!B71</f>
        <v>40</v>
      </c>
      <c r="C69" s="200">
        <f>'[2]21'!C71</f>
        <v>50</v>
      </c>
      <c r="D69" s="200">
        <f>'[2]21'!D71</f>
        <v>0</v>
      </c>
      <c r="E69" s="200">
        <f>'[2]21'!E71</f>
        <v>0</v>
      </c>
      <c r="F69" s="15">
        <f t="shared" ref="F69:F98" si="16">SUM(B69:E69)</f>
        <v>90</v>
      </c>
      <c r="G69" s="199">
        <f>'[2]21'!H71</f>
        <v>0</v>
      </c>
      <c r="H69" s="200">
        <f>'[2]21'!I71</f>
        <v>0</v>
      </c>
      <c r="I69" s="200">
        <f>'[2]21'!J71</f>
        <v>0</v>
      </c>
      <c r="J69" s="200">
        <f>'[2]21'!K71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</row>
    <row r="70" spans="1:18">
      <c r="A70" s="8" t="s">
        <v>112</v>
      </c>
      <c r="B70" s="199">
        <f>'[2]21'!B72</f>
        <v>40</v>
      </c>
      <c r="C70" s="200">
        <f>'[2]21'!C72</f>
        <v>50</v>
      </c>
      <c r="D70" s="200">
        <f>'[2]21'!D72</f>
        <v>0</v>
      </c>
      <c r="E70" s="200">
        <f>'[2]21'!E72</f>
        <v>0</v>
      </c>
      <c r="F70" s="15">
        <f t="shared" si="16"/>
        <v>90</v>
      </c>
      <c r="G70" s="199">
        <f>'[2]21'!H72</f>
        <v>0</v>
      </c>
      <c r="H70" s="200">
        <f>'[2]21'!I72</f>
        <v>0</v>
      </c>
      <c r="I70" s="200">
        <f>'[2]21'!J72</f>
        <v>0</v>
      </c>
      <c r="J70" s="200">
        <f>'[2]21'!K72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</row>
    <row r="71" spans="1:18">
      <c r="A71" s="8" t="s">
        <v>113</v>
      </c>
      <c r="B71" s="199">
        <f>'[2]21'!B73</f>
        <v>40</v>
      </c>
      <c r="C71" s="200">
        <f>'[2]21'!C73</f>
        <v>50</v>
      </c>
      <c r="D71" s="200">
        <f>'[2]21'!D73</f>
        <v>0</v>
      </c>
      <c r="E71" s="200">
        <f>'[2]21'!E73</f>
        <v>0</v>
      </c>
      <c r="F71" s="15">
        <f t="shared" si="16"/>
        <v>90</v>
      </c>
      <c r="G71" s="199">
        <f>'[2]21'!H73</f>
        <v>0</v>
      </c>
      <c r="H71" s="200">
        <f>'[2]21'!I73</f>
        <v>0</v>
      </c>
      <c r="I71" s="200">
        <f>'[2]21'!J73</f>
        <v>0</v>
      </c>
      <c r="J71" s="200">
        <f>'[2]21'!K73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</row>
    <row r="72" spans="1:18">
      <c r="A72" s="8" t="s">
        <v>114</v>
      </c>
      <c r="B72" s="199">
        <f>'[2]21'!B74</f>
        <v>40</v>
      </c>
      <c r="C72" s="200">
        <f>'[2]21'!C74</f>
        <v>50</v>
      </c>
      <c r="D72" s="200">
        <f>'[2]21'!D74</f>
        <v>0</v>
      </c>
      <c r="E72" s="200">
        <f>'[2]21'!E74</f>
        <v>0</v>
      </c>
      <c r="F72" s="15">
        <f t="shared" si="16"/>
        <v>90</v>
      </c>
      <c r="G72" s="199">
        <f>'[2]21'!H74</f>
        <v>0</v>
      </c>
      <c r="H72" s="200">
        <f>'[2]21'!I74</f>
        <v>0</v>
      </c>
      <c r="I72" s="200">
        <f>'[2]21'!J74</f>
        <v>0</v>
      </c>
      <c r="J72" s="200">
        <f>'[2]21'!K74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</row>
    <row r="73" spans="1:18">
      <c r="A73" s="8" t="s">
        <v>115</v>
      </c>
      <c r="B73" s="199">
        <f>'[2]21'!B75</f>
        <v>40</v>
      </c>
      <c r="C73" s="200">
        <f>'[2]21'!C75</f>
        <v>50</v>
      </c>
      <c r="D73" s="200">
        <f>'[2]21'!D75</f>
        <v>0</v>
      </c>
      <c r="E73" s="200">
        <f>'[2]21'!E75</f>
        <v>0</v>
      </c>
      <c r="F73" s="15">
        <f t="shared" si="16"/>
        <v>90</v>
      </c>
      <c r="G73" s="199">
        <f>'[2]21'!H75</f>
        <v>0</v>
      </c>
      <c r="H73" s="200">
        <f>'[2]21'!I75</f>
        <v>0</v>
      </c>
      <c r="I73" s="200">
        <f>'[2]21'!J75</f>
        <v>0</v>
      </c>
      <c r="J73" s="200">
        <f>'[2]21'!K75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</row>
    <row r="74" spans="1:18">
      <c r="A74" s="8" t="s">
        <v>116</v>
      </c>
      <c r="B74" s="199">
        <f>'[2]21'!B76</f>
        <v>40</v>
      </c>
      <c r="C74" s="200">
        <f>'[2]21'!C76</f>
        <v>50</v>
      </c>
      <c r="D74" s="200">
        <f>'[2]21'!D76</f>
        <v>0</v>
      </c>
      <c r="E74" s="200">
        <f>'[2]21'!E76</f>
        <v>0</v>
      </c>
      <c r="F74" s="15">
        <f t="shared" si="16"/>
        <v>90</v>
      </c>
      <c r="G74" s="199">
        <f>'[2]21'!H76</f>
        <v>0</v>
      </c>
      <c r="H74" s="200">
        <f>'[2]21'!I76</f>
        <v>0</v>
      </c>
      <c r="I74" s="200">
        <f>'[2]21'!J76</f>
        <v>0</v>
      </c>
      <c r="J74" s="200">
        <f>'[2]21'!K76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</row>
    <row r="75" spans="1:18">
      <c r="A75" s="8" t="s">
        <v>117</v>
      </c>
      <c r="B75" s="199">
        <f>'[2]21'!B77</f>
        <v>40</v>
      </c>
      <c r="C75" s="200">
        <f>'[2]21'!C77</f>
        <v>50</v>
      </c>
      <c r="D75" s="200">
        <f>'[2]21'!D77</f>
        <v>0</v>
      </c>
      <c r="E75" s="200">
        <f>'[2]21'!E77</f>
        <v>0</v>
      </c>
      <c r="F75" s="15">
        <f t="shared" si="16"/>
        <v>90</v>
      </c>
      <c r="G75" s="199">
        <f>'[2]21'!H77</f>
        <v>0</v>
      </c>
      <c r="H75" s="200">
        <f>'[2]21'!I77</f>
        <v>0</v>
      </c>
      <c r="I75" s="200">
        <f>'[2]21'!J77</f>
        <v>0</v>
      </c>
      <c r="J75" s="200">
        <f>'[2]21'!K77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</row>
    <row r="76" spans="1:18">
      <c r="A76" s="8" t="s">
        <v>118</v>
      </c>
      <c r="B76" s="199">
        <f>'[2]21'!B78</f>
        <v>40</v>
      </c>
      <c r="C76" s="200">
        <f>'[2]21'!C78</f>
        <v>50</v>
      </c>
      <c r="D76" s="200">
        <f>'[2]21'!D78</f>
        <v>0</v>
      </c>
      <c r="E76" s="200">
        <f>'[2]21'!E78</f>
        <v>0</v>
      </c>
      <c r="F76" s="15">
        <f t="shared" si="16"/>
        <v>90</v>
      </c>
      <c r="G76" s="199">
        <f>'[2]21'!H78</f>
        <v>0</v>
      </c>
      <c r="H76" s="200">
        <f>'[2]21'!I78</f>
        <v>0</v>
      </c>
      <c r="I76" s="200">
        <f>'[2]21'!J78</f>
        <v>0</v>
      </c>
      <c r="J76" s="200">
        <f>'[2]21'!K78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</row>
    <row r="77" spans="1:18">
      <c r="A77" s="8" t="s">
        <v>119</v>
      </c>
      <c r="B77" s="199">
        <f>'[2]21'!B79</f>
        <v>40</v>
      </c>
      <c r="C77" s="200">
        <f>'[2]21'!C79</f>
        <v>50</v>
      </c>
      <c r="D77" s="200">
        <f>'[2]21'!D79</f>
        <v>0</v>
      </c>
      <c r="E77" s="200">
        <f>'[2]21'!E79</f>
        <v>0</v>
      </c>
      <c r="F77" s="15">
        <f t="shared" si="16"/>
        <v>90</v>
      </c>
      <c r="G77" s="199">
        <f>'[2]21'!H79</f>
        <v>0</v>
      </c>
      <c r="H77" s="200">
        <f>'[2]21'!I79</f>
        <v>0</v>
      </c>
      <c r="I77" s="200">
        <f>'[2]21'!J79</f>
        <v>0</v>
      </c>
      <c r="J77" s="200">
        <f>'[2]21'!K79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</row>
    <row r="78" spans="1:18">
      <c r="A78" s="8" t="s">
        <v>120</v>
      </c>
      <c r="B78" s="199">
        <f>'[2]21'!B80</f>
        <v>40</v>
      </c>
      <c r="C78" s="200">
        <f>'[2]21'!C80</f>
        <v>50</v>
      </c>
      <c r="D78" s="200">
        <f>'[2]21'!D80</f>
        <v>0</v>
      </c>
      <c r="E78" s="200">
        <f>'[2]21'!E80</f>
        <v>0</v>
      </c>
      <c r="F78" s="15">
        <f t="shared" si="16"/>
        <v>90</v>
      </c>
      <c r="G78" s="199">
        <f>'[2]21'!H80</f>
        <v>0</v>
      </c>
      <c r="H78" s="200">
        <f>'[2]21'!I80</f>
        <v>0</v>
      </c>
      <c r="I78" s="200">
        <f>'[2]21'!J80</f>
        <v>0</v>
      </c>
      <c r="J78" s="200">
        <f>'[2]21'!K80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</row>
    <row r="79" spans="1:18">
      <c r="A79" s="8" t="s">
        <v>121</v>
      </c>
      <c r="B79" s="199">
        <f>'[2]21'!B81</f>
        <v>40</v>
      </c>
      <c r="C79" s="200">
        <f>'[2]21'!C81</f>
        <v>50</v>
      </c>
      <c r="D79" s="200">
        <f>'[2]21'!D81</f>
        <v>0</v>
      </c>
      <c r="E79" s="200">
        <f>'[2]21'!E81</f>
        <v>0</v>
      </c>
      <c r="F79" s="15">
        <f t="shared" si="16"/>
        <v>90</v>
      </c>
      <c r="G79" s="199">
        <f>'[2]21'!H81</f>
        <v>0</v>
      </c>
      <c r="H79" s="200">
        <f>'[2]21'!I81</f>
        <v>0</v>
      </c>
      <c r="I79" s="200">
        <f>'[2]21'!J81</f>
        <v>0</v>
      </c>
      <c r="J79" s="200">
        <f>'[2]21'!K81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</row>
    <row r="80" spans="1:18">
      <c r="A80" s="8" t="s">
        <v>122</v>
      </c>
      <c r="B80" s="199">
        <f>'[2]21'!B82</f>
        <v>40</v>
      </c>
      <c r="C80" s="200">
        <f>'[2]21'!C82</f>
        <v>50</v>
      </c>
      <c r="D80" s="200">
        <f>'[2]21'!D82</f>
        <v>0</v>
      </c>
      <c r="E80" s="200">
        <f>'[2]21'!E82</f>
        <v>0</v>
      </c>
      <c r="F80" s="15">
        <f t="shared" si="16"/>
        <v>90</v>
      </c>
      <c r="G80" s="199">
        <f>'[2]21'!H82</f>
        <v>0</v>
      </c>
      <c r="H80" s="200">
        <f>'[2]21'!I82</f>
        <v>0</v>
      </c>
      <c r="I80" s="200">
        <f>'[2]21'!J82</f>
        <v>0</v>
      </c>
      <c r="J80" s="200">
        <f>'[2]21'!K82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</row>
    <row r="81" spans="1:18">
      <c r="A81" s="8" t="s">
        <v>123</v>
      </c>
      <c r="B81" s="199">
        <f>'[2]21'!B83</f>
        <v>40</v>
      </c>
      <c r="C81" s="200">
        <f>'[2]21'!C83</f>
        <v>50</v>
      </c>
      <c r="D81" s="200">
        <f>'[2]21'!D83</f>
        <v>0</v>
      </c>
      <c r="E81" s="200">
        <f>'[2]21'!E83</f>
        <v>0</v>
      </c>
      <c r="F81" s="15">
        <f t="shared" si="16"/>
        <v>90</v>
      </c>
      <c r="G81" s="199">
        <f>'[2]21'!H83</f>
        <v>0</v>
      </c>
      <c r="H81" s="200">
        <f>'[2]21'!I83</f>
        <v>0</v>
      </c>
      <c r="I81" s="200">
        <f>'[2]21'!J83</f>
        <v>0</v>
      </c>
      <c r="J81" s="200">
        <f>'[2]21'!K83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</row>
    <row r="82" spans="1:18">
      <c r="A82" s="8" t="s">
        <v>124</v>
      </c>
      <c r="B82" s="199">
        <f>'[2]21'!B84</f>
        <v>40</v>
      </c>
      <c r="C82" s="200">
        <f>'[2]21'!C84</f>
        <v>50</v>
      </c>
      <c r="D82" s="200">
        <f>'[2]21'!D84</f>
        <v>0</v>
      </c>
      <c r="E82" s="200">
        <f>'[2]21'!E84</f>
        <v>0</v>
      </c>
      <c r="F82" s="15">
        <f t="shared" si="16"/>
        <v>90</v>
      </c>
      <c r="G82" s="199">
        <f>'[2]21'!H84</f>
        <v>0</v>
      </c>
      <c r="H82" s="200">
        <f>'[2]21'!I84</f>
        <v>0</v>
      </c>
      <c r="I82" s="200">
        <f>'[2]21'!J84</f>
        <v>0</v>
      </c>
      <c r="J82" s="200">
        <f>'[2]21'!K84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</row>
    <row r="83" spans="1:18">
      <c r="A83" s="8" t="s">
        <v>125</v>
      </c>
      <c r="B83" s="199">
        <f>'[2]21'!B85</f>
        <v>40</v>
      </c>
      <c r="C83" s="200">
        <f>'[2]21'!C85</f>
        <v>50</v>
      </c>
      <c r="D83" s="200">
        <f>'[2]21'!D85</f>
        <v>0</v>
      </c>
      <c r="E83" s="200">
        <f>'[2]21'!E85</f>
        <v>0</v>
      </c>
      <c r="F83" s="15">
        <f t="shared" si="16"/>
        <v>90</v>
      </c>
      <c r="G83" s="199">
        <f>'[2]21'!H85</f>
        <v>0</v>
      </c>
      <c r="H83" s="200">
        <f>'[2]21'!I85</f>
        <v>0</v>
      </c>
      <c r="I83" s="200">
        <f>'[2]21'!J85</f>
        <v>0</v>
      </c>
      <c r="J83" s="200">
        <f>'[2]21'!K85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</row>
    <row r="84" spans="1:18">
      <c r="A84" s="8" t="s">
        <v>126</v>
      </c>
      <c r="B84" s="199">
        <f>'[2]21'!B86</f>
        <v>40</v>
      </c>
      <c r="C84" s="200">
        <f>'[2]21'!C86</f>
        <v>50</v>
      </c>
      <c r="D84" s="200">
        <f>'[2]21'!D86</f>
        <v>0</v>
      </c>
      <c r="E84" s="200">
        <f>'[2]21'!E86</f>
        <v>0</v>
      </c>
      <c r="F84" s="15">
        <f t="shared" si="16"/>
        <v>90</v>
      </c>
      <c r="G84" s="199">
        <f>'[2]21'!H86</f>
        <v>0</v>
      </c>
      <c r="H84" s="200">
        <f>'[2]21'!I86</f>
        <v>0</v>
      </c>
      <c r="I84" s="200">
        <f>'[2]21'!J86</f>
        <v>0</v>
      </c>
      <c r="J84" s="200">
        <f>'[2]21'!K86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</row>
    <row r="85" spans="1:18">
      <c r="A85" s="8" t="s">
        <v>127</v>
      </c>
      <c r="B85" s="199">
        <f>'[2]21'!B87</f>
        <v>40</v>
      </c>
      <c r="C85" s="200">
        <f>'[2]21'!C87</f>
        <v>50</v>
      </c>
      <c r="D85" s="200">
        <f>'[2]21'!D87</f>
        <v>0</v>
      </c>
      <c r="E85" s="200">
        <f>'[2]21'!E87</f>
        <v>0</v>
      </c>
      <c r="F85" s="15">
        <f t="shared" si="16"/>
        <v>90</v>
      </c>
      <c r="G85" s="199">
        <f>'[2]21'!H87</f>
        <v>0</v>
      </c>
      <c r="H85" s="200">
        <f>'[2]21'!I87</f>
        <v>0</v>
      </c>
      <c r="I85" s="200">
        <f>'[2]21'!J87</f>
        <v>0</v>
      </c>
      <c r="J85" s="200">
        <f>'[2]21'!K87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</row>
    <row r="86" spans="1:18">
      <c r="A86" s="8" t="s">
        <v>128</v>
      </c>
      <c r="B86" s="199">
        <f>'[2]21'!B88</f>
        <v>40</v>
      </c>
      <c r="C86" s="200">
        <f>'[2]21'!C88</f>
        <v>50</v>
      </c>
      <c r="D86" s="200">
        <f>'[2]21'!D88</f>
        <v>0</v>
      </c>
      <c r="E86" s="200">
        <f>'[2]21'!E88</f>
        <v>0</v>
      </c>
      <c r="F86" s="15">
        <f t="shared" si="16"/>
        <v>90</v>
      </c>
      <c r="G86" s="199">
        <f>'[2]21'!H88</f>
        <v>0</v>
      </c>
      <c r="H86" s="200">
        <f>'[2]21'!I88</f>
        <v>0</v>
      </c>
      <c r="I86" s="200">
        <f>'[2]21'!J88</f>
        <v>0</v>
      </c>
      <c r="J86" s="200">
        <f>'[2]21'!K88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</row>
    <row r="87" spans="1:18">
      <c r="A87" s="8" t="s">
        <v>129</v>
      </c>
      <c r="B87" s="199">
        <f>'[2]21'!B89</f>
        <v>40</v>
      </c>
      <c r="C87" s="200">
        <f>'[2]21'!C89</f>
        <v>50</v>
      </c>
      <c r="D87" s="200">
        <f>'[2]21'!D89</f>
        <v>0</v>
      </c>
      <c r="E87" s="200">
        <f>'[2]21'!E89</f>
        <v>0</v>
      </c>
      <c r="F87" s="15">
        <f t="shared" si="16"/>
        <v>90</v>
      </c>
      <c r="G87" s="199">
        <f>'[2]21'!H89</f>
        <v>0</v>
      </c>
      <c r="H87" s="200">
        <f>'[2]21'!I89</f>
        <v>0</v>
      </c>
      <c r="I87" s="200">
        <f>'[2]21'!J89</f>
        <v>0</v>
      </c>
      <c r="J87" s="200">
        <f>'[2]21'!K89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</row>
    <row r="88" spans="1:18">
      <c r="A88" s="8" t="s">
        <v>130</v>
      </c>
      <c r="B88" s="199">
        <f>'[2]21'!B90</f>
        <v>40</v>
      </c>
      <c r="C88" s="200">
        <f>'[2]21'!C90</f>
        <v>50</v>
      </c>
      <c r="D88" s="200">
        <f>'[2]21'!D90</f>
        <v>0</v>
      </c>
      <c r="E88" s="200">
        <f>'[2]21'!E90</f>
        <v>0</v>
      </c>
      <c r="F88" s="15">
        <f t="shared" si="16"/>
        <v>90</v>
      </c>
      <c r="G88" s="199">
        <f>'[2]21'!H90</f>
        <v>0</v>
      </c>
      <c r="H88" s="200">
        <f>'[2]21'!I90</f>
        <v>0</v>
      </c>
      <c r="I88" s="200">
        <f>'[2]21'!J90</f>
        <v>0</v>
      </c>
      <c r="J88" s="200">
        <f>'[2]21'!K90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</row>
    <row r="89" spans="1:18">
      <c r="A89" s="8" t="s">
        <v>131</v>
      </c>
      <c r="B89" s="199">
        <f>'[2]21'!B91</f>
        <v>40</v>
      </c>
      <c r="C89" s="200">
        <f>'[2]21'!C91</f>
        <v>50</v>
      </c>
      <c r="D89" s="200">
        <f>'[2]21'!D91</f>
        <v>0</v>
      </c>
      <c r="E89" s="200">
        <f>'[2]21'!E91</f>
        <v>0</v>
      </c>
      <c r="F89" s="15">
        <f t="shared" si="16"/>
        <v>90</v>
      </c>
      <c r="G89" s="199">
        <f>'[2]21'!H91</f>
        <v>0</v>
      </c>
      <c r="H89" s="200">
        <f>'[2]21'!I91</f>
        <v>0</v>
      </c>
      <c r="I89" s="200">
        <f>'[2]21'!J91</f>
        <v>0</v>
      </c>
      <c r="J89" s="200">
        <f>'[2]21'!K91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</row>
    <row r="90" spans="1:18">
      <c r="A90" s="8" t="s">
        <v>132</v>
      </c>
      <c r="B90" s="199">
        <f>'[2]21'!B92</f>
        <v>40</v>
      </c>
      <c r="C90" s="200">
        <f>'[2]21'!C92</f>
        <v>50</v>
      </c>
      <c r="D90" s="200">
        <f>'[2]21'!D92</f>
        <v>0</v>
      </c>
      <c r="E90" s="200">
        <f>'[2]21'!E92</f>
        <v>0</v>
      </c>
      <c r="F90" s="15">
        <f t="shared" si="16"/>
        <v>90</v>
      </c>
      <c r="G90" s="199">
        <f>'[2]21'!H92</f>
        <v>0</v>
      </c>
      <c r="H90" s="200">
        <f>'[2]21'!I92</f>
        <v>0</v>
      </c>
      <c r="I90" s="200">
        <f>'[2]21'!J92</f>
        <v>0</v>
      </c>
      <c r="J90" s="200">
        <f>'[2]21'!K92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</row>
    <row r="91" spans="1:18">
      <c r="A91" s="8" t="s">
        <v>133</v>
      </c>
      <c r="B91" s="199">
        <f>'[2]21'!B93</f>
        <v>40</v>
      </c>
      <c r="C91" s="200">
        <f>'[2]21'!C93</f>
        <v>50</v>
      </c>
      <c r="D91" s="200">
        <f>'[2]21'!D93</f>
        <v>0</v>
      </c>
      <c r="E91" s="200">
        <f>'[2]21'!E93</f>
        <v>0</v>
      </c>
      <c r="F91" s="15">
        <f t="shared" si="16"/>
        <v>90</v>
      </c>
      <c r="G91" s="199">
        <f>'[2]21'!H93</f>
        <v>0</v>
      </c>
      <c r="H91" s="200">
        <f>'[2]21'!I93</f>
        <v>0</v>
      </c>
      <c r="I91" s="200">
        <f>'[2]21'!J93</f>
        <v>0</v>
      </c>
      <c r="J91" s="200">
        <f>'[2]21'!K93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</row>
    <row r="92" spans="1:18">
      <c r="A92" s="8" t="s">
        <v>134</v>
      </c>
      <c r="B92" s="199">
        <f>'[2]21'!B94</f>
        <v>40</v>
      </c>
      <c r="C92" s="200">
        <f>'[2]21'!C94</f>
        <v>50</v>
      </c>
      <c r="D92" s="200">
        <f>'[2]21'!D94</f>
        <v>0</v>
      </c>
      <c r="E92" s="200">
        <f>'[2]21'!E94</f>
        <v>0</v>
      </c>
      <c r="F92" s="15">
        <f t="shared" si="16"/>
        <v>90</v>
      </c>
      <c r="G92" s="199">
        <f>'[2]21'!H94</f>
        <v>0</v>
      </c>
      <c r="H92" s="200">
        <f>'[2]21'!I94</f>
        <v>0</v>
      </c>
      <c r="I92" s="200">
        <f>'[2]21'!J94</f>
        <v>0</v>
      </c>
      <c r="J92" s="200">
        <f>'[2]21'!K94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</row>
    <row r="93" spans="1:18">
      <c r="A93" s="8" t="s">
        <v>135</v>
      </c>
      <c r="B93" s="199">
        <f>'[2]21'!B95</f>
        <v>40</v>
      </c>
      <c r="C93" s="200">
        <f>'[2]21'!C95</f>
        <v>50</v>
      </c>
      <c r="D93" s="200">
        <f>'[2]21'!D95</f>
        <v>0</v>
      </c>
      <c r="E93" s="200">
        <f>'[2]21'!E95</f>
        <v>0</v>
      </c>
      <c r="F93" s="15">
        <f t="shared" si="16"/>
        <v>90</v>
      </c>
      <c r="G93" s="199">
        <f>'[2]21'!H95</f>
        <v>0</v>
      </c>
      <c r="H93" s="200">
        <f>'[2]21'!I95</f>
        <v>0</v>
      </c>
      <c r="I93" s="200">
        <f>'[2]21'!J95</f>
        <v>0</v>
      </c>
      <c r="J93" s="200">
        <f>'[2]21'!K95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</row>
    <row r="94" spans="1:18">
      <c r="A94" s="8" t="s">
        <v>136</v>
      </c>
      <c r="B94" s="199">
        <f>'[2]21'!B96</f>
        <v>40</v>
      </c>
      <c r="C94" s="200">
        <f>'[2]21'!C96</f>
        <v>50</v>
      </c>
      <c r="D94" s="200">
        <f>'[2]21'!D96</f>
        <v>0</v>
      </c>
      <c r="E94" s="200">
        <f>'[2]21'!E96</f>
        <v>0</v>
      </c>
      <c r="F94" s="15">
        <f t="shared" si="16"/>
        <v>90</v>
      </c>
      <c r="G94" s="199">
        <f>'[2]21'!H96</f>
        <v>0</v>
      </c>
      <c r="H94" s="200">
        <f>'[2]21'!I96</f>
        <v>0</v>
      </c>
      <c r="I94" s="200">
        <f>'[2]21'!J96</f>
        <v>0</v>
      </c>
      <c r="J94" s="200">
        <f>'[2]21'!K96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</row>
    <row r="95" spans="1:18">
      <c r="A95" s="8" t="s">
        <v>137</v>
      </c>
      <c r="B95" s="199">
        <f>'[2]21'!B97</f>
        <v>40</v>
      </c>
      <c r="C95" s="200">
        <f>'[2]21'!C97</f>
        <v>50</v>
      </c>
      <c r="D95" s="200">
        <f>'[2]21'!D97</f>
        <v>0</v>
      </c>
      <c r="E95" s="200">
        <f>'[2]21'!E97</f>
        <v>0</v>
      </c>
      <c r="F95" s="15">
        <f t="shared" si="16"/>
        <v>90</v>
      </c>
      <c r="G95" s="199">
        <f>'[2]21'!H97</f>
        <v>0</v>
      </c>
      <c r="H95" s="200">
        <f>'[2]21'!I97</f>
        <v>0</v>
      </c>
      <c r="I95" s="200">
        <f>'[2]21'!J97</f>
        <v>0</v>
      </c>
      <c r="J95" s="200">
        <f>'[2]21'!K97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</row>
    <row r="96" spans="1:18">
      <c r="A96" s="8" t="s">
        <v>138</v>
      </c>
      <c r="B96" s="199">
        <f>'[2]21'!B98</f>
        <v>40</v>
      </c>
      <c r="C96" s="200">
        <f>'[2]21'!C98</f>
        <v>50</v>
      </c>
      <c r="D96" s="200">
        <f>'[2]21'!D98</f>
        <v>0</v>
      </c>
      <c r="E96" s="200">
        <f>'[2]21'!E98</f>
        <v>0</v>
      </c>
      <c r="F96" s="15">
        <f t="shared" si="16"/>
        <v>90</v>
      </c>
      <c r="G96" s="199">
        <f>'[2]21'!H98</f>
        <v>0</v>
      </c>
      <c r="H96" s="200">
        <f>'[2]21'!I98</f>
        <v>0</v>
      </c>
      <c r="I96" s="200">
        <f>'[2]21'!J98</f>
        <v>0</v>
      </c>
      <c r="J96" s="200">
        <f>'[2]21'!K98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</row>
    <row r="97" spans="1:18">
      <c r="A97" s="8" t="s">
        <v>139</v>
      </c>
      <c r="B97" s="199">
        <f>'[2]21'!B99</f>
        <v>40</v>
      </c>
      <c r="C97" s="200">
        <f>'[2]21'!C99</f>
        <v>50</v>
      </c>
      <c r="D97" s="200">
        <f>'[2]21'!D99</f>
        <v>0</v>
      </c>
      <c r="E97" s="200">
        <f>'[2]21'!E99</f>
        <v>0</v>
      </c>
      <c r="F97" s="15">
        <f t="shared" si="16"/>
        <v>90</v>
      </c>
      <c r="G97" s="199">
        <f>'[2]21'!H99</f>
        <v>0</v>
      </c>
      <c r="H97" s="200">
        <f>'[2]21'!I99</f>
        <v>0</v>
      </c>
      <c r="I97" s="200">
        <f>'[2]21'!J99</f>
        <v>0</v>
      </c>
      <c r="J97" s="200">
        <f>'[2]21'!K99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</row>
    <row r="98" spans="1:18" ht="15.75" thickBot="1">
      <c r="A98" s="8" t="s">
        <v>140</v>
      </c>
      <c r="B98" s="199">
        <f>'[2]21'!B100</f>
        <v>40</v>
      </c>
      <c r="C98" s="200">
        <f>'[2]21'!C100</f>
        <v>50</v>
      </c>
      <c r="D98" s="200">
        <f>'[2]21'!D100</f>
        <v>0</v>
      </c>
      <c r="E98" s="200">
        <f>'[2]21'!E100</f>
        <v>0</v>
      </c>
      <c r="F98" s="15">
        <f t="shared" si="16"/>
        <v>90</v>
      </c>
      <c r="G98" s="199">
        <f>'[2]21'!H100</f>
        <v>0</v>
      </c>
      <c r="H98" s="200">
        <f>'[2]21'!I100</f>
        <v>0</v>
      </c>
      <c r="I98" s="200">
        <f>'[2]21'!J100</f>
        <v>0</v>
      </c>
      <c r="J98" s="200">
        <f>'[2]21'!K100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0.96</v>
      </c>
      <c r="C99" s="128">
        <f t="shared" si="17"/>
        <v>1.2</v>
      </c>
      <c r="D99" s="128">
        <f t="shared" si="17"/>
        <v>0</v>
      </c>
      <c r="E99" s="128">
        <f t="shared" si="17"/>
        <v>0</v>
      </c>
      <c r="F99" s="128">
        <f t="shared" si="17"/>
        <v>2.16</v>
      </c>
      <c r="G99" s="128">
        <f t="shared" si="17"/>
        <v>0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</v>
      </c>
      <c r="L99" s="128">
        <f t="shared" si="17"/>
        <v>2.4E-2</v>
      </c>
      <c r="M99" s="128">
        <f t="shared" si="17"/>
        <v>-1.2299999999999997E-2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-1.2299999999999997E-2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I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1">
        <f>Allocation_SG!A1</f>
        <v>45403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1000</v>
      </c>
      <c r="G3" s="16">
        <f>'[3]21'!G5</f>
        <v>0</v>
      </c>
      <c r="H3" s="17">
        <f>SUM(B3:G3)</f>
        <v>1320</v>
      </c>
      <c r="I3" s="15">
        <f>'[3]21'!J5</f>
        <v>315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193</v>
      </c>
      <c r="N3" s="16">
        <f>'[3]21'!O5</f>
        <v>0</v>
      </c>
      <c r="O3" s="17">
        <f>SUM(I3:N3)</f>
        <v>508</v>
      </c>
      <c r="P3" s="18">
        <f>frq!C3</f>
        <v>1</v>
      </c>
      <c r="Q3" s="15">
        <f t="shared" ref="Q3:V18" si="0">IF($P3=1,I3,IF(AND($P3=0.985,I3&gt;0.985*B3),B3*0.985,IF(AND($P3=0.965,I3&gt;0.965*B3),0.965*B3,I3)))</f>
        <v>315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193</v>
      </c>
      <c r="V3" s="16">
        <f t="shared" si="0"/>
        <v>0</v>
      </c>
      <c r="W3" s="17">
        <f>SUM(Q3:V3)</f>
        <v>508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251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193</v>
      </c>
      <c r="AQ3" s="8">
        <f t="shared" si="3"/>
        <v>0</v>
      </c>
      <c r="AR3" s="8">
        <f>SUM(AL3:AQ3)</f>
        <v>444</v>
      </c>
      <c r="AT3" s="8">
        <v>30.42</v>
      </c>
      <c r="AU3" s="8">
        <v>30.42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30.42</v>
      </c>
      <c r="BM3" s="8">
        <f>AU3</f>
        <v>30.42</v>
      </c>
      <c r="BN3" s="8">
        <f>BC3</f>
        <v>32</v>
      </c>
      <c r="BO3" s="8">
        <f>BJ3</f>
        <v>32</v>
      </c>
      <c r="BP3" s="139">
        <f>BL3-BN3</f>
        <v>-1.5799999999999983</v>
      </c>
      <c r="BQ3" s="139">
        <f>BM3-BO3</f>
        <v>-1.5799999999999983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1000</v>
      </c>
      <c r="G4" s="16">
        <f>'[3]21'!G6</f>
        <v>0</v>
      </c>
      <c r="H4" s="17">
        <f>SUM(B4:G4)</f>
        <v>1320</v>
      </c>
      <c r="I4" s="15">
        <f>'[3]21'!J6</f>
        <v>320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192</v>
      </c>
      <c r="N4" s="16">
        <f>'[3]21'!O6</f>
        <v>0</v>
      </c>
      <c r="O4" s="17">
        <f>SUM(I4:N4)</f>
        <v>512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192</v>
      </c>
      <c r="V4" s="16">
        <f>IF($P4=1,N4,IF(AND($P4=0.985,N4&gt;0.985*G4),G4*0.985,IF(AND($P4=0.965,N4&gt;0.965*G4),0.965*G4,N4)))</f>
        <v>0</v>
      </c>
      <c r="W4" s="17">
        <f>SUM(Q4:V4)</f>
        <v>512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192</v>
      </c>
      <c r="AQ4" s="8">
        <f t="shared" si="3"/>
        <v>0</v>
      </c>
      <c r="AR4" s="8">
        <f t="shared" ref="AR4:AR67" si="18">SUM(AL4:AQ4)</f>
        <v>448</v>
      </c>
      <c r="AT4" s="8">
        <v>30.42</v>
      </c>
      <c r="AU4" s="8">
        <v>30.42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30.42</v>
      </c>
      <c r="BM4" s="8">
        <f t="shared" ref="BM4:BM67" si="22">AU4</f>
        <v>30.42</v>
      </c>
      <c r="BN4" s="8">
        <f t="shared" ref="BN4:BN67" si="23">BC4</f>
        <v>32</v>
      </c>
      <c r="BO4" s="8">
        <f t="shared" ref="BO4:BO67" si="24">BJ4</f>
        <v>32</v>
      </c>
      <c r="BP4" s="139">
        <f t="shared" ref="BP4:BP67" si="25">BL4-BN4</f>
        <v>-1.5799999999999983</v>
      </c>
      <c r="BQ4" s="139">
        <f t="shared" ref="BQ4:BQ67" si="26">BM4-BO4</f>
        <v>-1.5799999999999983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1000</v>
      </c>
      <c r="G5" s="16">
        <f>'[3]21'!G7</f>
        <v>0</v>
      </c>
      <c r="H5" s="17">
        <f t="shared" ref="H5:H68" si="27">SUM(B5:G5)</f>
        <v>1320</v>
      </c>
      <c r="I5" s="15">
        <f>'[3]21'!J7</f>
        <v>320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190</v>
      </c>
      <c r="N5" s="16">
        <f>'[3]21'!O7</f>
        <v>0</v>
      </c>
      <c r="O5" s="17">
        <f t="shared" ref="O5:O68" si="28">SUM(I5:N5)</f>
        <v>510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190</v>
      </c>
      <c r="V5" s="16">
        <f t="shared" si="0"/>
        <v>0</v>
      </c>
      <c r="W5" s="17">
        <f t="shared" ref="W5:W68" si="30">SUM(Q5:V5)</f>
        <v>510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190</v>
      </c>
      <c r="AQ5" s="8">
        <f t="shared" si="3"/>
        <v>0</v>
      </c>
      <c r="AR5" s="8">
        <f t="shared" si="18"/>
        <v>446</v>
      </c>
      <c r="AT5" s="8">
        <v>30.42</v>
      </c>
      <c r="AU5" s="8">
        <v>30.42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30.42</v>
      </c>
      <c r="BM5" s="8">
        <f t="shared" si="22"/>
        <v>30.42</v>
      </c>
      <c r="BN5" s="8">
        <f t="shared" si="23"/>
        <v>32</v>
      </c>
      <c r="BO5" s="8">
        <f t="shared" si="24"/>
        <v>32</v>
      </c>
      <c r="BP5" s="139">
        <f t="shared" si="25"/>
        <v>-1.5799999999999983</v>
      </c>
      <c r="BQ5" s="139">
        <f t="shared" si="26"/>
        <v>-1.5799999999999983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1000</v>
      </c>
      <c r="G6" s="16">
        <f>'[3]21'!G8</f>
        <v>0</v>
      </c>
      <c r="H6" s="17">
        <f t="shared" si="27"/>
        <v>1320</v>
      </c>
      <c r="I6" s="15">
        <f>'[3]21'!J8</f>
        <v>320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188</v>
      </c>
      <c r="N6" s="16">
        <f>'[3]21'!O8</f>
        <v>0</v>
      </c>
      <c r="O6" s="17">
        <f t="shared" si="28"/>
        <v>508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188</v>
      </c>
      <c r="V6" s="16">
        <f t="shared" si="0"/>
        <v>0</v>
      </c>
      <c r="W6" s="17">
        <f t="shared" si="30"/>
        <v>508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188</v>
      </c>
      <c r="AQ6" s="8">
        <f t="shared" si="3"/>
        <v>0</v>
      </c>
      <c r="AR6" s="8">
        <f t="shared" si="18"/>
        <v>444</v>
      </c>
      <c r="AT6" s="8">
        <v>30.42</v>
      </c>
      <c r="AU6" s="8">
        <v>30.42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30.42</v>
      </c>
      <c r="BM6" s="8">
        <f t="shared" si="22"/>
        <v>30.42</v>
      </c>
      <c r="BN6" s="8">
        <f t="shared" si="23"/>
        <v>32</v>
      </c>
      <c r="BO6" s="8">
        <f t="shared" si="24"/>
        <v>32</v>
      </c>
      <c r="BP6" s="139">
        <f t="shared" si="25"/>
        <v>-1.5799999999999983</v>
      </c>
      <c r="BQ6" s="139">
        <f t="shared" si="26"/>
        <v>-1.5799999999999983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1000</v>
      </c>
      <c r="G7" s="16">
        <f>'[3]21'!G9</f>
        <v>0</v>
      </c>
      <c r="H7" s="17">
        <f t="shared" si="27"/>
        <v>1320</v>
      </c>
      <c r="I7" s="15">
        <f>'[3]21'!J9</f>
        <v>320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234</v>
      </c>
      <c r="N7" s="16">
        <f>'[3]21'!O9</f>
        <v>0</v>
      </c>
      <c r="O7" s="17">
        <f t="shared" si="28"/>
        <v>554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234</v>
      </c>
      <c r="V7" s="16">
        <f t="shared" si="0"/>
        <v>0</v>
      </c>
      <c r="W7" s="17">
        <f t="shared" si="30"/>
        <v>554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234</v>
      </c>
      <c r="AQ7" s="8">
        <f t="shared" si="3"/>
        <v>0</v>
      </c>
      <c r="AR7" s="8">
        <f t="shared" si="18"/>
        <v>490</v>
      </c>
      <c r="AT7" s="8">
        <v>30.42</v>
      </c>
      <c r="AU7" s="8">
        <v>30.42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30.42</v>
      </c>
      <c r="BM7" s="8">
        <f t="shared" si="22"/>
        <v>30.42</v>
      </c>
      <c r="BN7" s="8">
        <f t="shared" si="23"/>
        <v>32</v>
      </c>
      <c r="BO7" s="8">
        <f t="shared" si="24"/>
        <v>32</v>
      </c>
      <c r="BP7" s="139">
        <f t="shared" si="25"/>
        <v>-1.5799999999999983</v>
      </c>
      <c r="BQ7" s="139">
        <f t="shared" si="26"/>
        <v>-1.5799999999999983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1000</v>
      </c>
      <c r="G8" s="16">
        <f>'[3]21'!G10</f>
        <v>0</v>
      </c>
      <c r="H8" s="17">
        <f t="shared" si="27"/>
        <v>1320</v>
      </c>
      <c r="I8" s="15">
        <f>'[3]21'!J10</f>
        <v>320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233</v>
      </c>
      <c r="N8" s="16">
        <f>'[3]21'!O10</f>
        <v>0</v>
      </c>
      <c r="O8" s="17">
        <f t="shared" si="28"/>
        <v>553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233</v>
      </c>
      <c r="V8" s="16">
        <f t="shared" si="0"/>
        <v>0</v>
      </c>
      <c r="W8" s="17">
        <f t="shared" si="30"/>
        <v>553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233</v>
      </c>
      <c r="AQ8" s="8">
        <f t="shared" si="3"/>
        <v>0</v>
      </c>
      <c r="AR8" s="8">
        <f t="shared" si="18"/>
        <v>489</v>
      </c>
      <c r="AT8" s="8">
        <v>30.42</v>
      </c>
      <c r="AU8" s="8">
        <v>30.42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30.42</v>
      </c>
      <c r="BM8" s="8">
        <f t="shared" si="22"/>
        <v>30.42</v>
      </c>
      <c r="BN8" s="8">
        <f t="shared" si="23"/>
        <v>32</v>
      </c>
      <c r="BO8" s="8">
        <f t="shared" si="24"/>
        <v>32</v>
      </c>
      <c r="BP8" s="139">
        <f t="shared" si="25"/>
        <v>-1.5799999999999983</v>
      </c>
      <c r="BQ8" s="139">
        <f t="shared" si="26"/>
        <v>-1.5799999999999983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1000</v>
      </c>
      <c r="G9" s="16">
        <f>'[3]21'!G11</f>
        <v>0</v>
      </c>
      <c r="H9" s="17">
        <f t="shared" si="27"/>
        <v>1320</v>
      </c>
      <c r="I9" s="15">
        <f>'[3]21'!J11</f>
        <v>320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172</v>
      </c>
      <c r="N9" s="16">
        <f>'[3]21'!O11</f>
        <v>0</v>
      </c>
      <c r="O9" s="17">
        <f t="shared" si="28"/>
        <v>492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172</v>
      </c>
      <c r="V9" s="16">
        <f t="shared" si="0"/>
        <v>0</v>
      </c>
      <c r="W9" s="17">
        <f t="shared" si="30"/>
        <v>492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172</v>
      </c>
      <c r="AQ9" s="8">
        <f t="shared" si="3"/>
        <v>0</v>
      </c>
      <c r="AR9" s="8">
        <f t="shared" si="18"/>
        <v>428</v>
      </c>
      <c r="AT9" s="8">
        <v>30.9</v>
      </c>
      <c r="AU9" s="8">
        <v>30.9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</v>
      </c>
      <c r="BM9" s="8">
        <f t="shared" si="22"/>
        <v>30.9</v>
      </c>
      <c r="BN9" s="8">
        <f t="shared" si="23"/>
        <v>32</v>
      </c>
      <c r="BO9" s="8">
        <f t="shared" si="24"/>
        <v>32</v>
      </c>
      <c r="BP9" s="139">
        <f t="shared" si="25"/>
        <v>-1.1000000000000014</v>
      </c>
      <c r="BQ9" s="139">
        <f t="shared" si="26"/>
        <v>-1.1000000000000014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1000</v>
      </c>
      <c r="G10" s="16">
        <f>'[3]21'!G12</f>
        <v>0</v>
      </c>
      <c r="H10" s="17">
        <f t="shared" si="27"/>
        <v>1320</v>
      </c>
      <c r="I10" s="15">
        <f>'[3]21'!J12</f>
        <v>320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170</v>
      </c>
      <c r="N10" s="16">
        <f>'[3]21'!O12</f>
        <v>0</v>
      </c>
      <c r="O10" s="17">
        <f t="shared" si="28"/>
        <v>490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170</v>
      </c>
      <c r="V10" s="16">
        <f t="shared" si="0"/>
        <v>0</v>
      </c>
      <c r="W10" s="17">
        <f t="shared" si="30"/>
        <v>490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170</v>
      </c>
      <c r="AQ10" s="8">
        <f t="shared" si="3"/>
        <v>0</v>
      </c>
      <c r="AR10" s="8">
        <f t="shared" si="18"/>
        <v>426</v>
      </c>
      <c r="AT10" s="8">
        <v>30.9</v>
      </c>
      <c r="AU10" s="8">
        <v>30.9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</v>
      </c>
      <c r="BM10" s="8">
        <f t="shared" si="22"/>
        <v>30.9</v>
      </c>
      <c r="BN10" s="8">
        <f t="shared" si="23"/>
        <v>32</v>
      </c>
      <c r="BO10" s="8">
        <f t="shared" si="24"/>
        <v>32</v>
      </c>
      <c r="BP10" s="139">
        <f t="shared" si="25"/>
        <v>-1.1000000000000014</v>
      </c>
      <c r="BQ10" s="139">
        <f t="shared" si="26"/>
        <v>-1.1000000000000014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1000</v>
      </c>
      <c r="G11" s="16">
        <f>'[3]21'!G13</f>
        <v>0</v>
      </c>
      <c r="H11" s="17">
        <f t="shared" si="27"/>
        <v>1320</v>
      </c>
      <c r="I11" s="15">
        <f>'[3]21'!J13</f>
        <v>320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168</v>
      </c>
      <c r="N11" s="16">
        <f>'[3]21'!O13</f>
        <v>0</v>
      </c>
      <c r="O11" s="17">
        <f t="shared" si="28"/>
        <v>488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168</v>
      </c>
      <c r="V11" s="16">
        <f t="shared" si="0"/>
        <v>0</v>
      </c>
      <c r="W11" s="17">
        <f t="shared" si="30"/>
        <v>488</v>
      </c>
      <c r="X11" s="8">
        <f t="shared" si="4"/>
        <v>25.44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25.44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262.56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168</v>
      </c>
      <c r="AQ11" s="8">
        <f t="shared" si="3"/>
        <v>0</v>
      </c>
      <c r="AR11" s="8">
        <f t="shared" si="18"/>
        <v>430.56</v>
      </c>
      <c r="AT11" s="8">
        <v>24.57</v>
      </c>
      <c r="AU11" s="8">
        <v>30.9</v>
      </c>
      <c r="AW11" s="203">
        <v>25.44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25.44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24.57</v>
      </c>
      <c r="BM11" s="8">
        <f t="shared" si="22"/>
        <v>30.9</v>
      </c>
      <c r="BN11" s="8">
        <f t="shared" si="23"/>
        <v>25.44</v>
      </c>
      <c r="BO11" s="8">
        <f t="shared" si="24"/>
        <v>32</v>
      </c>
      <c r="BP11" s="139">
        <f t="shared" si="25"/>
        <v>-0.87000000000000099</v>
      </c>
      <c r="BQ11" s="139">
        <f t="shared" si="26"/>
        <v>-1.1000000000000014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1000</v>
      </c>
      <c r="G12" s="16">
        <f>'[3]21'!G14</f>
        <v>0</v>
      </c>
      <c r="H12" s="17">
        <f t="shared" si="27"/>
        <v>1320</v>
      </c>
      <c r="I12" s="15">
        <f>'[3]21'!J14</f>
        <v>320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167</v>
      </c>
      <c r="N12" s="16">
        <f>'[3]21'!O14</f>
        <v>0</v>
      </c>
      <c r="O12" s="17">
        <f t="shared" si="28"/>
        <v>487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167</v>
      </c>
      <c r="V12" s="16">
        <f t="shared" si="0"/>
        <v>0</v>
      </c>
      <c r="W12" s="17">
        <f t="shared" si="30"/>
        <v>487</v>
      </c>
      <c r="X12" s="8">
        <f t="shared" si="4"/>
        <v>25.44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25.44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262.56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167</v>
      </c>
      <c r="AQ12" s="8">
        <f t="shared" si="3"/>
        <v>0</v>
      </c>
      <c r="AR12" s="8">
        <f t="shared" si="18"/>
        <v>429.56</v>
      </c>
      <c r="AT12" s="8">
        <v>24.57</v>
      </c>
      <c r="AU12" s="8">
        <v>30.9</v>
      </c>
      <c r="AW12" s="203">
        <v>25.44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25.44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24.57</v>
      </c>
      <c r="BM12" s="8">
        <f t="shared" si="22"/>
        <v>30.9</v>
      </c>
      <c r="BN12" s="8">
        <f t="shared" si="23"/>
        <v>25.44</v>
      </c>
      <c r="BO12" s="8">
        <f t="shared" si="24"/>
        <v>32</v>
      </c>
      <c r="BP12" s="139">
        <f t="shared" si="25"/>
        <v>-0.87000000000000099</v>
      </c>
      <c r="BQ12" s="139">
        <f t="shared" si="26"/>
        <v>-1.1000000000000014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1000</v>
      </c>
      <c r="G13" s="16">
        <f>'[3]21'!G15</f>
        <v>0</v>
      </c>
      <c r="H13" s="17">
        <f t="shared" si="27"/>
        <v>1320</v>
      </c>
      <c r="I13" s="15">
        <f>'[3]21'!J15</f>
        <v>320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165</v>
      </c>
      <c r="N13" s="16">
        <f>'[3]21'!O15</f>
        <v>0</v>
      </c>
      <c r="O13" s="17">
        <f t="shared" si="28"/>
        <v>485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165</v>
      </c>
      <c r="V13" s="16">
        <f t="shared" si="0"/>
        <v>0</v>
      </c>
      <c r="W13" s="17">
        <f t="shared" si="30"/>
        <v>485</v>
      </c>
      <c r="X13" s="8">
        <f t="shared" si="4"/>
        <v>26.54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26.54</v>
      </c>
      <c r="AE13" s="8">
        <f t="shared" si="11"/>
        <v>26.54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26.54</v>
      </c>
      <c r="AL13" s="8">
        <f t="shared" si="3"/>
        <v>266.91999999999996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165</v>
      </c>
      <c r="AQ13" s="8">
        <f t="shared" si="3"/>
        <v>0</v>
      </c>
      <c r="AR13" s="8">
        <f t="shared" si="18"/>
        <v>431.91999999999996</v>
      </c>
      <c r="AT13" s="8">
        <v>25.63</v>
      </c>
      <c r="AU13" s="8">
        <v>25.63</v>
      </c>
      <c r="AW13" s="203">
        <v>26.54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26.54</v>
      </c>
      <c r="BD13" s="203">
        <v>26.54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26.54</v>
      </c>
      <c r="BL13" s="8">
        <f t="shared" si="21"/>
        <v>25.63</v>
      </c>
      <c r="BM13" s="8">
        <f t="shared" si="22"/>
        <v>25.63</v>
      </c>
      <c r="BN13" s="8">
        <f t="shared" si="23"/>
        <v>26.54</v>
      </c>
      <c r="BO13" s="8">
        <f t="shared" si="24"/>
        <v>26.54</v>
      </c>
      <c r="BP13" s="139">
        <f t="shared" si="25"/>
        <v>-0.91000000000000014</v>
      </c>
      <c r="BQ13" s="139">
        <f t="shared" si="26"/>
        <v>-0.91000000000000014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1000</v>
      </c>
      <c r="G14" s="16">
        <f>'[3]21'!G16</f>
        <v>0</v>
      </c>
      <c r="H14" s="17">
        <f t="shared" si="27"/>
        <v>1320</v>
      </c>
      <c r="I14" s="15">
        <f>'[3]21'!J16</f>
        <v>320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166</v>
      </c>
      <c r="N14" s="16">
        <f>'[3]21'!O16</f>
        <v>0</v>
      </c>
      <c r="O14" s="17">
        <f t="shared" si="28"/>
        <v>486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166</v>
      </c>
      <c r="V14" s="16">
        <f t="shared" si="0"/>
        <v>0</v>
      </c>
      <c r="W14" s="17">
        <f t="shared" si="30"/>
        <v>486</v>
      </c>
      <c r="X14" s="8">
        <f t="shared" si="4"/>
        <v>26.54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26.54</v>
      </c>
      <c r="AE14" s="8">
        <f t="shared" si="11"/>
        <v>26.54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26.54</v>
      </c>
      <c r="AL14" s="8">
        <f t="shared" si="3"/>
        <v>266.91999999999996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166</v>
      </c>
      <c r="AQ14" s="8">
        <f t="shared" si="3"/>
        <v>0</v>
      </c>
      <c r="AR14" s="8">
        <f t="shared" si="18"/>
        <v>432.91999999999996</v>
      </c>
      <c r="AT14" s="8">
        <v>25.63</v>
      </c>
      <c r="AU14" s="8">
        <v>25.63</v>
      </c>
      <c r="AW14" s="203">
        <v>26.54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26.54</v>
      </c>
      <c r="BD14" s="203">
        <v>26.54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26.54</v>
      </c>
      <c r="BL14" s="8">
        <f t="shared" si="21"/>
        <v>25.63</v>
      </c>
      <c r="BM14" s="8">
        <f t="shared" si="22"/>
        <v>25.63</v>
      </c>
      <c r="BN14" s="8">
        <f t="shared" si="23"/>
        <v>26.54</v>
      </c>
      <c r="BO14" s="8">
        <f t="shared" si="24"/>
        <v>26.54</v>
      </c>
      <c r="BP14" s="139">
        <f t="shared" si="25"/>
        <v>-0.91000000000000014</v>
      </c>
      <c r="BQ14" s="139">
        <f t="shared" si="26"/>
        <v>-0.91000000000000014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1000</v>
      </c>
      <c r="G15" s="16">
        <f>'[3]21'!G17</f>
        <v>0</v>
      </c>
      <c r="H15" s="17">
        <f t="shared" si="27"/>
        <v>1320</v>
      </c>
      <c r="I15" s="15">
        <f>'[3]21'!J17</f>
        <v>320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165</v>
      </c>
      <c r="N15" s="16">
        <f>'[3]21'!O17</f>
        <v>0</v>
      </c>
      <c r="O15" s="17">
        <f t="shared" si="28"/>
        <v>485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165</v>
      </c>
      <c r="V15" s="16">
        <f t="shared" si="0"/>
        <v>0</v>
      </c>
      <c r="W15" s="17">
        <f t="shared" si="30"/>
        <v>485</v>
      </c>
      <c r="X15" s="8">
        <f t="shared" si="4"/>
        <v>26.54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26.54</v>
      </c>
      <c r="AE15" s="8">
        <f t="shared" si="11"/>
        <v>26.54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26.54</v>
      </c>
      <c r="AL15" s="8">
        <f t="shared" si="3"/>
        <v>266.91999999999996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165</v>
      </c>
      <c r="AQ15" s="8">
        <f t="shared" si="3"/>
        <v>0</v>
      </c>
      <c r="AR15" s="8">
        <f t="shared" si="18"/>
        <v>431.91999999999996</v>
      </c>
      <c r="AT15" s="8">
        <v>25.63</v>
      </c>
      <c r="AU15" s="8">
        <v>25.63</v>
      </c>
      <c r="AW15" s="203">
        <v>26.54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26.54</v>
      </c>
      <c r="BD15" s="203">
        <v>26.54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26.54</v>
      </c>
      <c r="BL15" s="8">
        <f t="shared" si="21"/>
        <v>25.63</v>
      </c>
      <c r="BM15" s="8">
        <f t="shared" si="22"/>
        <v>25.63</v>
      </c>
      <c r="BN15" s="8">
        <f t="shared" si="23"/>
        <v>26.54</v>
      </c>
      <c r="BO15" s="8">
        <f t="shared" si="24"/>
        <v>26.54</v>
      </c>
      <c r="BP15" s="139">
        <f t="shared" si="25"/>
        <v>-0.91000000000000014</v>
      </c>
      <c r="BQ15" s="139">
        <f t="shared" si="26"/>
        <v>-0.91000000000000014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1000</v>
      </c>
      <c r="G16" s="16">
        <f>'[3]21'!G18</f>
        <v>0</v>
      </c>
      <c r="H16" s="17">
        <f t="shared" si="27"/>
        <v>1320</v>
      </c>
      <c r="I16" s="15">
        <f>'[3]21'!J18</f>
        <v>320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164</v>
      </c>
      <c r="N16" s="16">
        <f>'[3]21'!O18</f>
        <v>0</v>
      </c>
      <c r="O16" s="17">
        <f t="shared" si="28"/>
        <v>484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164</v>
      </c>
      <c r="V16" s="16">
        <f t="shared" si="0"/>
        <v>0</v>
      </c>
      <c r="W16" s="17">
        <f t="shared" si="30"/>
        <v>484</v>
      </c>
      <c r="X16" s="8">
        <f t="shared" si="4"/>
        <v>26.54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26.54</v>
      </c>
      <c r="AE16" s="8">
        <f t="shared" si="11"/>
        <v>26.54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26.54</v>
      </c>
      <c r="AL16" s="8">
        <f t="shared" si="3"/>
        <v>266.91999999999996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164</v>
      </c>
      <c r="AQ16" s="8">
        <f t="shared" si="3"/>
        <v>0</v>
      </c>
      <c r="AR16" s="8">
        <f t="shared" si="18"/>
        <v>430.91999999999996</v>
      </c>
      <c r="AT16" s="8">
        <v>25.63</v>
      </c>
      <c r="AU16" s="8">
        <v>25.63</v>
      </c>
      <c r="AW16" s="203">
        <v>26.54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26.54</v>
      </c>
      <c r="BD16" s="203">
        <v>26.54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26.54</v>
      </c>
      <c r="BL16" s="8">
        <f t="shared" si="21"/>
        <v>25.63</v>
      </c>
      <c r="BM16" s="8">
        <f t="shared" si="22"/>
        <v>25.63</v>
      </c>
      <c r="BN16" s="8">
        <f t="shared" si="23"/>
        <v>26.54</v>
      </c>
      <c r="BO16" s="8">
        <f t="shared" si="24"/>
        <v>26.54</v>
      </c>
      <c r="BP16" s="139">
        <f t="shared" si="25"/>
        <v>-0.91000000000000014</v>
      </c>
      <c r="BQ16" s="139">
        <f t="shared" si="26"/>
        <v>-0.91000000000000014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1000</v>
      </c>
      <c r="G17" s="16">
        <f>'[3]21'!G19</f>
        <v>0</v>
      </c>
      <c r="H17" s="17">
        <f t="shared" si="27"/>
        <v>1320</v>
      </c>
      <c r="I17" s="15">
        <f>'[3]21'!J19</f>
        <v>320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165</v>
      </c>
      <c r="N17" s="16">
        <f>'[3]21'!O19</f>
        <v>0</v>
      </c>
      <c r="O17" s="17">
        <f t="shared" si="28"/>
        <v>485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165</v>
      </c>
      <c r="V17" s="16">
        <f t="shared" si="0"/>
        <v>0</v>
      </c>
      <c r="W17" s="17">
        <f t="shared" si="30"/>
        <v>485</v>
      </c>
      <c r="X17" s="8">
        <f t="shared" si="4"/>
        <v>26.54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26.54</v>
      </c>
      <c r="AE17" s="8">
        <f t="shared" si="11"/>
        <v>26.54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26.54</v>
      </c>
      <c r="AL17" s="8">
        <f t="shared" si="3"/>
        <v>266.91999999999996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165</v>
      </c>
      <c r="AQ17" s="8">
        <f t="shared" si="3"/>
        <v>0</v>
      </c>
      <c r="AR17" s="8">
        <f t="shared" si="18"/>
        <v>431.91999999999996</v>
      </c>
      <c r="AT17" s="8">
        <v>25.63</v>
      </c>
      <c r="AU17" s="8">
        <v>25.63</v>
      </c>
      <c r="AW17" s="203">
        <v>26.54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26.54</v>
      </c>
      <c r="BD17" s="203">
        <v>26.54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26.54</v>
      </c>
      <c r="BL17" s="8">
        <f t="shared" si="21"/>
        <v>25.63</v>
      </c>
      <c r="BM17" s="8">
        <f t="shared" si="22"/>
        <v>25.63</v>
      </c>
      <c r="BN17" s="8">
        <f t="shared" si="23"/>
        <v>26.54</v>
      </c>
      <c r="BO17" s="8">
        <f t="shared" si="24"/>
        <v>26.54</v>
      </c>
      <c r="BP17" s="139">
        <f t="shared" si="25"/>
        <v>-0.91000000000000014</v>
      </c>
      <c r="BQ17" s="139">
        <f t="shared" si="26"/>
        <v>-0.91000000000000014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1000</v>
      </c>
      <c r="G18" s="16">
        <f>'[3]21'!G20</f>
        <v>0</v>
      </c>
      <c r="H18" s="17">
        <f t="shared" si="27"/>
        <v>1320</v>
      </c>
      <c r="I18" s="15">
        <f>'[3]21'!J20</f>
        <v>320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165</v>
      </c>
      <c r="N18" s="16">
        <f>'[3]21'!O20</f>
        <v>0</v>
      </c>
      <c r="O18" s="17">
        <f t="shared" si="28"/>
        <v>485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165</v>
      </c>
      <c r="V18" s="16">
        <f t="shared" si="0"/>
        <v>0</v>
      </c>
      <c r="W18" s="17">
        <f t="shared" si="30"/>
        <v>485</v>
      </c>
      <c r="X18" s="8">
        <f t="shared" si="4"/>
        <v>26.54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26.54</v>
      </c>
      <c r="AE18" s="8">
        <f t="shared" si="11"/>
        <v>26.54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26.54</v>
      </c>
      <c r="AL18" s="8">
        <f t="shared" si="3"/>
        <v>266.91999999999996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165</v>
      </c>
      <c r="AQ18" s="8">
        <f t="shared" si="3"/>
        <v>0</v>
      </c>
      <c r="AR18" s="8">
        <f t="shared" si="18"/>
        <v>431.91999999999996</v>
      </c>
      <c r="AT18" s="8">
        <v>25.63</v>
      </c>
      <c r="AU18" s="8">
        <v>25.63</v>
      </c>
      <c r="AW18" s="203">
        <v>26.54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26.54</v>
      </c>
      <c r="BD18" s="203">
        <v>26.54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26.54</v>
      </c>
      <c r="BL18" s="8">
        <f t="shared" si="21"/>
        <v>25.63</v>
      </c>
      <c r="BM18" s="8">
        <f t="shared" si="22"/>
        <v>25.63</v>
      </c>
      <c r="BN18" s="8">
        <f t="shared" si="23"/>
        <v>26.54</v>
      </c>
      <c r="BO18" s="8">
        <f t="shared" si="24"/>
        <v>26.54</v>
      </c>
      <c r="BP18" s="139">
        <f t="shared" si="25"/>
        <v>-0.91000000000000014</v>
      </c>
      <c r="BQ18" s="139">
        <f t="shared" si="26"/>
        <v>-0.91000000000000014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1000</v>
      </c>
      <c r="G19" s="16">
        <f>'[3]21'!G21</f>
        <v>0</v>
      </c>
      <c r="H19" s="17">
        <f t="shared" si="27"/>
        <v>1320</v>
      </c>
      <c r="I19" s="15">
        <f>'[3]21'!J21</f>
        <v>320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154</v>
      </c>
      <c r="N19" s="16">
        <f>'[3]21'!O21</f>
        <v>0</v>
      </c>
      <c r="O19" s="17">
        <f t="shared" si="28"/>
        <v>474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154</v>
      </c>
      <c r="V19" s="16">
        <f t="shared" si="29"/>
        <v>0</v>
      </c>
      <c r="W19" s="17">
        <f t="shared" si="30"/>
        <v>474</v>
      </c>
      <c r="X19" s="8">
        <f t="shared" si="4"/>
        <v>26.54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26.54</v>
      </c>
      <c r="AE19" s="8">
        <f t="shared" si="11"/>
        <v>26.54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26.54</v>
      </c>
      <c r="AL19" s="8">
        <f t="shared" ref="AL19:AQ61" si="31">Q19-X19-AE19</f>
        <v>266.91999999999996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154</v>
      </c>
      <c r="AQ19" s="8">
        <f t="shared" si="31"/>
        <v>0</v>
      </c>
      <c r="AR19" s="8">
        <f t="shared" si="18"/>
        <v>420.91999999999996</v>
      </c>
      <c r="AT19" s="8">
        <v>25.78</v>
      </c>
      <c r="AU19" s="8">
        <v>25.78</v>
      </c>
      <c r="AW19" s="203">
        <v>26.54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26.54</v>
      </c>
      <c r="BD19" s="203">
        <v>26.54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26.54</v>
      </c>
      <c r="BL19" s="8">
        <f t="shared" si="21"/>
        <v>25.78</v>
      </c>
      <c r="BM19" s="8">
        <f t="shared" si="22"/>
        <v>25.78</v>
      </c>
      <c r="BN19" s="8">
        <f t="shared" si="23"/>
        <v>26.54</v>
      </c>
      <c r="BO19" s="8">
        <f t="shared" si="24"/>
        <v>26.54</v>
      </c>
      <c r="BP19" s="139">
        <f t="shared" si="25"/>
        <v>-0.75999999999999801</v>
      </c>
      <c r="BQ19" s="139">
        <f t="shared" si="26"/>
        <v>-0.75999999999999801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1000</v>
      </c>
      <c r="G20" s="16">
        <f>'[3]21'!G22</f>
        <v>0</v>
      </c>
      <c r="H20" s="17">
        <f t="shared" si="27"/>
        <v>1320</v>
      </c>
      <c r="I20" s="15">
        <f>'[3]21'!J22</f>
        <v>320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154</v>
      </c>
      <c r="N20" s="16">
        <f>'[3]21'!O22</f>
        <v>0</v>
      </c>
      <c r="O20" s="17">
        <f t="shared" si="28"/>
        <v>474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154</v>
      </c>
      <c r="V20" s="16">
        <f t="shared" si="29"/>
        <v>0</v>
      </c>
      <c r="W20" s="17">
        <f t="shared" si="30"/>
        <v>474</v>
      </c>
      <c r="X20" s="8">
        <f t="shared" si="4"/>
        <v>26.54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26.54</v>
      </c>
      <c r="AE20" s="8">
        <f t="shared" si="11"/>
        <v>26.54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26.54</v>
      </c>
      <c r="AL20" s="8">
        <f t="shared" si="31"/>
        <v>266.91999999999996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154</v>
      </c>
      <c r="AQ20" s="8">
        <f t="shared" si="31"/>
        <v>0</v>
      </c>
      <c r="AR20" s="8">
        <f t="shared" si="18"/>
        <v>420.91999999999996</v>
      </c>
      <c r="AT20" s="8">
        <v>25.78</v>
      </c>
      <c r="AU20" s="8">
        <v>25.78</v>
      </c>
      <c r="AW20" s="203">
        <v>26.54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26.54</v>
      </c>
      <c r="BD20" s="203">
        <v>26.54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26.54</v>
      </c>
      <c r="BL20" s="8">
        <f t="shared" si="21"/>
        <v>25.78</v>
      </c>
      <c r="BM20" s="8">
        <f t="shared" si="22"/>
        <v>25.78</v>
      </c>
      <c r="BN20" s="8">
        <f t="shared" si="23"/>
        <v>26.54</v>
      </c>
      <c r="BO20" s="8">
        <f t="shared" si="24"/>
        <v>26.54</v>
      </c>
      <c r="BP20" s="139">
        <f t="shared" si="25"/>
        <v>-0.75999999999999801</v>
      </c>
      <c r="BQ20" s="139">
        <f t="shared" si="26"/>
        <v>-0.75999999999999801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1000</v>
      </c>
      <c r="G21" s="16">
        <f>'[3]21'!G23</f>
        <v>0</v>
      </c>
      <c r="H21" s="17">
        <f t="shared" si="27"/>
        <v>1320</v>
      </c>
      <c r="I21" s="15">
        <f>'[3]21'!J23</f>
        <v>320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152</v>
      </c>
      <c r="N21" s="16">
        <f>'[3]21'!O23</f>
        <v>0</v>
      </c>
      <c r="O21" s="17">
        <f t="shared" si="28"/>
        <v>472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152</v>
      </c>
      <c r="V21" s="16">
        <f t="shared" si="29"/>
        <v>0</v>
      </c>
      <c r="W21" s="17">
        <f t="shared" si="30"/>
        <v>472</v>
      </c>
      <c r="X21" s="8">
        <f t="shared" si="4"/>
        <v>26.54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26.54</v>
      </c>
      <c r="AE21" s="8">
        <f t="shared" si="11"/>
        <v>26.54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26.54</v>
      </c>
      <c r="AL21" s="8">
        <f t="shared" si="31"/>
        <v>266.91999999999996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152</v>
      </c>
      <c r="AQ21" s="8">
        <f t="shared" si="31"/>
        <v>0</v>
      </c>
      <c r="AR21" s="8">
        <f t="shared" si="18"/>
        <v>418.91999999999996</v>
      </c>
      <c r="AT21" s="8">
        <v>26.41</v>
      </c>
      <c r="AU21" s="8">
        <v>26.41</v>
      </c>
      <c r="AW21" s="203">
        <v>26.54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26.54</v>
      </c>
      <c r="BD21" s="203">
        <v>26.54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26.54</v>
      </c>
      <c r="BL21" s="8">
        <f t="shared" si="21"/>
        <v>26.41</v>
      </c>
      <c r="BM21" s="8">
        <f t="shared" si="22"/>
        <v>26.41</v>
      </c>
      <c r="BN21" s="8">
        <f t="shared" si="23"/>
        <v>26.54</v>
      </c>
      <c r="BO21" s="8">
        <f t="shared" si="24"/>
        <v>26.54</v>
      </c>
      <c r="BP21" s="139">
        <f t="shared" si="25"/>
        <v>-0.12999999999999901</v>
      </c>
      <c r="BQ21" s="139">
        <f t="shared" si="26"/>
        <v>-0.12999999999999901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1000</v>
      </c>
      <c r="G22" s="16">
        <f>'[3]21'!G24</f>
        <v>0</v>
      </c>
      <c r="H22" s="17">
        <f t="shared" si="27"/>
        <v>1320</v>
      </c>
      <c r="I22" s="15">
        <f>'[3]21'!J24</f>
        <v>320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151</v>
      </c>
      <c r="N22" s="16">
        <f>'[3]21'!O24</f>
        <v>0</v>
      </c>
      <c r="O22" s="17">
        <f t="shared" si="28"/>
        <v>471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151</v>
      </c>
      <c r="V22" s="16">
        <f t="shared" si="29"/>
        <v>0</v>
      </c>
      <c r="W22" s="17">
        <f t="shared" si="30"/>
        <v>471</v>
      </c>
      <c r="X22" s="8">
        <f t="shared" si="4"/>
        <v>26.54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26.54</v>
      </c>
      <c r="AE22" s="8">
        <f t="shared" si="11"/>
        <v>26.54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26.54</v>
      </c>
      <c r="AL22" s="8">
        <f t="shared" si="31"/>
        <v>266.91999999999996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151</v>
      </c>
      <c r="AQ22" s="8">
        <f t="shared" si="31"/>
        <v>0</v>
      </c>
      <c r="AR22" s="8">
        <f t="shared" si="18"/>
        <v>417.91999999999996</v>
      </c>
      <c r="AT22" s="8">
        <v>26.57</v>
      </c>
      <c r="AU22" s="8">
        <v>26.57</v>
      </c>
      <c r="AW22" s="203">
        <v>26.54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26.54</v>
      </c>
      <c r="BD22" s="203">
        <v>26.54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26.54</v>
      </c>
      <c r="BL22" s="8">
        <f t="shared" si="21"/>
        <v>26.57</v>
      </c>
      <c r="BM22" s="8">
        <f t="shared" si="22"/>
        <v>26.57</v>
      </c>
      <c r="BN22" s="8">
        <f t="shared" si="23"/>
        <v>26.54</v>
      </c>
      <c r="BO22" s="8">
        <f t="shared" si="24"/>
        <v>26.54</v>
      </c>
      <c r="BP22" s="139">
        <f t="shared" si="25"/>
        <v>3.0000000000001137E-2</v>
      </c>
      <c r="BQ22" s="139">
        <f t="shared" si="26"/>
        <v>3.0000000000001137E-2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1000</v>
      </c>
      <c r="G23" s="16">
        <f>'[3]21'!G25</f>
        <v>0</v>
      </c>
      <c r="H23" s="17">
        <f t="shared" si="27"/>
        <v>1320</v>
      </c>
      <c r="I23" s="15">
        <f>'[3]21'!J25</f>
        <v>320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158</v>
      </c>
      <c r="N23" s="16">
        <f>'[3]21'!O25</f>
        <v>0</v>
      </c>
      <c r="O23" s="17">
        <f t="shared" si="28"/>
        <v>478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158</v>
      </c>
      <c r="V23" s="16">
        <f t="shared" si="29"/>
        <v>0</v>
      </c>
      <c r="W23" s="17">
        <f t="shared" si="30"/>
        <v>478</v>
      </c>
      <c r="X23" s="8">
        <f t="shared" si="4"/>
        <v>26.54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26.54</v>
      </c>
      <c r="AE23" s="8">
        <f t="shared" si="11"/>
        <v>26.54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26.54</v>
      </c>
      <c r="AL23" s="8">
        <f t="shared" si="31"/>
        <v>266.91999999999996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158</v>
      </c>
      <c r="AQ23" s="8">
        <f t="shared" si="31"/>
        <v>0</v>
      </c>
      <c r="AR23" s="8">
        <f t="shared" si="18"/>
        <v>424.91999999999996</v>
      </c>
      <c r="AT23" s="8">
        <v>25.63</v>
      </c>
      <c r="AU23" s="8">
        <v>25.63</v>
      </c>
      <c r="AW23" s="203">
        <v>26.54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26.54</v>
      </c>
      <c r="BD23" s="203">
        <v>26.54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26.54</v>
      </c>
      <c r="BL23" s="8">
        <f t="shared" si="21"/>
        <v>25.63</v>
      </c>
      <c r="BM23" s="8">
        <f t="shared" si="22"/>
        <v>25.63</v>
      </c>
      <c r="BN23" s="8">
        <f t="shared" si="23"/>
        <v>26.54</v>
      </c>
      <c r="BO23" s="8">
        <f t="shared" si="24"/>
        <v>26.54</v>
      </c>
      <c r="BP23" s="139">
        <f t="shared" si="25"/>
        <v>-0.91000000000000014</v>
      </c>
      <c r="BQ23" s="139">
        <f t="shared" si="26"/>
        <v>-0.91000000000000014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1000</v>
      </c>
      <c r="G24" s="16">
        <f>'[3]21'!G26</f>
        <v>0</v>
      </c>
      <c r="H24" s="17">
        <f t="shared" si="27"/>
        <v>1320</v>
      </c>
      <c r="I24" s="15">
        <f>'[3]21'!J26</f>
        <v>320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157</v>
      </c>
      <c r="N24" s="16">
        <f>'[3]21'!O26</f>
        <v>0</v>
      </c>
      <c r="O24" s="17">
        <f t="shared" si="28"/>
        <v>477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157</v>
      </c>
      <c r="V24" s="16">
        <f t="shared" si="29"/>
        <v>0</v>
      </c>
      <c r="W24" s="17">
        <f t="shared" si="30"/>
        <v>477</v>
      </c>
      <c r="X24" s="8">
        <f t="shared" si="4"/>
        <v>26.54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26.54</v>
      </c>
      <c r="AE24" s="8">
        <f t="shared" si="11"/>
        <v>26.54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26.54</v>
      </c>
      <c r="AL24" s="8">
        <f t="shared" si="31"/>
        <v>266.91999999999996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157</v>
      </c>
      <c r="AQ24" s="8">
        <f t="shared" si="31"/>
        <v>0</v>
      </c>
      <c r="AR24" s="8">
        <f t="shared" si="18"/>
        <v>423.91999999999996</v>
      </c>
      <c r="AT24" s="8">
        <v>25.63</v>
      </c>
      <c r="AU24" s="8">
        <v>25.63</v>
      </c>
      <c r="AW24" s="203">
        <v>26.54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26.54</v>
      </c>
      <c r="BD24" s="203">
        <v>26.54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26.54</v>
      </c>
      <c r="BL24" s="8">
        <f t="shared" si="21"/>
        <v>25.63</v>
      </c>
      <c r="BM24" s="8">
        <f t="shared" si="22"/>
        <v>25.63</v>
      </c>
      <c r="BN24" s="8">
        <f t="shared" si="23"/>
        <v>26.54</v>
      </c>
      <c r="BO24" s="8">
        <f t="shared" si="24"/>
        <v>26.54</v>
      </c>
      <c r="BP24" s="139">
        <f t="shared" si="25"/>
        <v>-0.91000000000000014</v>
      </c>
      <c r="BQ24" s="139">
        <f t="shared" si="26"/>
        <v>-0.91000000000000014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1000</v>
      </c>
      <c r="G25" s="16">
        <f>'[3]21'!G27</f>
        <v>0</v>
      </c>
      <c r="H25" s="17">
        <f t="shared" si="27"/>
        <v>1320</v>
      </c>
      <c r="I25" s="15">
        <f>'[3]21'!J27</f>
        <v>320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155</v>
      </c>
      <c r="N25" s="16">
        <f>'[3]21'!O27</f>
        <v>0</v>
      </c>
      <c r="O25" s="17">
        <f t="shared" si="28"/>
        <v>475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155</v>
      </c>
      <c r="V25" s="16">
        <f t="shared" si="29"/>
        <v>0</v>
      </c>
      <c r="W25" s="17">
        <f t="shared" si="30"/>
        <v>475</v>
      </c>
      <c r="X25" s="8">
        <f t="shared" si="4"/>
        <v>26.54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26.54</v>
      </c>
      <c r="AE25" s="8">
        <f t="shared" si="11"/>
        <v>26.54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26.54</v>
      </c>
      <c r="AL25" s="8">
        <f t="shared" si="31"/>
        <v>266.91999999999996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155</v>
      </c>
      <c r="AQ25" s="8">
        <f t="shared" si="31"/>
        <v>0</v>
      </c>
      <c r="AR25" s="8">
        <f t="shared" si="18"/>
        <v>421.91999999999996</v>
      </c>
      <c r="AT25" s="8">
        <v>25.63</v>
      </c>
      <c r="AU25" s="8">
        <v>25.63</v>
      </c>
      <c r="AW25" s="203">
        <v>26.54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26.54</v>
      </c>
      <c r="BD25" s="203">
        <v>26.54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26.54</v>
      </c>
      <c r="BL25" s="8">
        <f t="shared" si="21"/>
        <v>25.63</v>
      </c>
      <c r="BM25" s="8">
        <f t="shared" si="22"/>
        <v>25.63</v>
      </c>
      <c r="BN25" s="8">
        <f t="shared" si="23"/>
        <v>26.54</v>
      </c>
      <c r="BO25" s="8">
        <f t="shared" si="24"/>
        <v>26.54</v>
      </c>
      <c r="BP25" s="139">
        <f t="shared" si="25"/>
        <v>-0.91000000000000014</v>
      </c>
      <c r="BQ25" s="139">
        <f t="shared" si="26"/>
        <v>-0.91000000000000014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1000</v>
      </c>
      <c r="G26" s="16">
        <f>'[3]21'!G28</f>
        <v>0</v>
      </c>
      <c r="H26" s="17">
        <f t="shared" si="27"/>
        <v>1320</v>
      </c>
      <c r="I26" s="15">
        <f>'[3]21'!J28</f>
        <v>320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154</v>
      </c>
      <c r="N26" s="16">
        <f>'[3]21'!O28</f>
        <v>0</v>
      </c>
      <c r="O26" s="17">
        <f t="shared" si="28"/>
        <v>474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154</v>
      </c>
      <c r="V26" s="16">
        <f t="shared" si="29"/>
        <v>0</v>
      </c>
      <c r="W26" s="17">
        <f t="shared" si="30"/>
        <v>474</v>
      </c>
      <c r="X26" s="8">
        <f t="shared" si="4"/>
        <v>26.54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26.54</v>
      </c>
      <c r="AE26" s="8">
        <f t="shared" si="11"/>
        <v>26.54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26.54</v>
      </c>
      <c r="AL26" s="8">
        <f t="shared" si="31"/>
        <v>266.91999999999996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154</v>
      </c>
      <c r="AQ26" s="8">
        <f t="shared" si="31"/>
        <v>0</v>
      </c>
      <c r="AR26" s="8">
        <f t="shared" si="18"/>
        <v>420.91999999999996</v>
      </c>
      <c r="AT26" s="8">
        <v>25.63</v>
      </c>
      <c r="AU26" s="8">
        <v>25.63</v>
      </c>
      <c r="AW26" s="203">
        <v>26.54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26.54</v>
      </c>
      <c r="BD26" s="203">
        <v>26.54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26.54</v>
      </c>
      <c r="BL26" s="8">
        <f t="shared" si="21"/>
        <v>25.63</v>
      </c>
      <c r="BM26" s="8">
        <f t="shared" si="22"/>
        <v>25.63</v>
      </c>
      <c r="BN26" s="8">
        <f t="shared" si="23"/>
        <v>26.54</v>
      </c>
      <c r="BO26" s="8">
        <f t="shared" si="24"/>
        <v>26.54</v>
      </c>
      <c r="BP26" s="139">
        <f t="shared" si="25"/>
        <v>-0.91000000000000014</v>
      </c>
      <c r="BQ26" s="139">
        <f t="shared" si="26"/>
        <v>-0.91000000000000014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1000</v>
      </c>
      <c r="G27" s="16">
        <f>'[3]21'!G29</f>
        <v>0</v>
      </c>
      <c r="H27" s="17">
        <f t="shared" si="27"/>
        <v>1320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154</v>
      </c>
      <c r="N27" s="16">
        <f>'[3]21'!O29</f>
        <v>0</v>
      </c>
      <c r="O27" s="17">
        <f t="shared" si="28"/>
        <v>474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154</v>
      </c>
      <c r="V27" s="16">
        <f t="shared" si="29"/>
        <v>0</v>
      </c>
      <c r="W27" s="17">
        <f t="shared" si="30"/>
        <v>474</v>
      </c>
      <c r="X27" s="8">
        <f t="shared" si="4"/>
        <v>25.44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25.44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262.56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154</v>
      </c>
      <c r="AQ27" s="8">
        <f t="shared" si="31"/>
        <v>0</v>
      </c>
      <c r="AR27" s="8">
        <f t="shared" si="18"/>
        <v>416.56</v>
      </c>
      <c r="AT27" s="8">
        <v>24.57</v>
      </c>
      <c r="AU27" s="8">
        <v>30.9</v>
      </c>
      <c r="AW27" s="203">
        <v>25.44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25.44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24.57</v>
      </c>
      <c r="BM27" s="8">
        <f t="shared" si="22"/>
        <v>30.9</v>
      </c>
      <c r="BN27" s="8">
        <f t="shared" si="23"/>
        <v>25.44</v>
      </c>
      <c r="BO27" s="8">
        <f t="shared" si="24"/>
        <v>32</v>
      </c>
      <c r="BP27" s="139">
        <f t="shared" si="25"/>
        <v>-0.87000000000000099</v>
      </c>
      <c r="BQ27" s="139">
        <f t="shared" si="26"/>
        <v>-1.1000000000000014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1000</v>
      </c>
      <c r="G28" s="16">
        <f>'[3]21'!G30</f>
        <v>0</v>
      </c>
      <c r="H28" s="17">
        <f t="shared" si="27"/>
        <v>1320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154</v>
      </c>
      <c r="N28" s="16">
        <f>'[3]21'!O30</f>
        <v>0</v>
      </c>
      <c r="O28" s="17">
        <f t="shared" si="28"/>
        <v>474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154</v>
      </c>
      <c r="V28" s="16">
        <f t="shared" si="29"/>
        <v>0</v>
      </c>
      <c r="W28" s="17">
        <f t="shared" si="30"/>
        <v>474</v>
      </c>
      <c r="X28" s="8">
        <f t="shared" si="4"/>
        <v>25.44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25.44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262.56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154</v>
      </c>
      <c r="AQ28" s="8">
        <f t="shared" si="31"/>
        <v>0</v>
      </c>
      <c r="AR28" s="8">
        <f t="shared" si="18"/>
        <v>416.56</v>
      </c>
      <c r="AT28" s="8">
        <v>24.57</v>
      </c>
      <c r="AU28" s="8">
        <v>30.9</v>
      </c>
      <c r="AW28" s="203">
        <v>25.44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25.44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24.57</v>
      </c>
      <c r="BM28" s="8">
        <f t="shared" si="22"/>
        <v>30.9</v>
      </c>
      <c r="BN28" s="8">
        <f t="shared" si="23"/>
        <v>25.44</v>
      </c>
      <c r="BO28" s="8">
        <f t="shared" si="24"/>
        <v>32</v>
      </c>
      <c r="BP28" s="139">
        <f t="shared" si="25"/>
        <v>-0.87000000000000099</v>
      </c>
      <c r="BQ28" s="139">
        <f t="shared" si="26"/>
        <v>-1.1000000000000014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1000</v>
      </c>
      <c r="G29" s="16">
        <f>'[3]21'!G31</f>
        <v>0</v>
      </c>
      <c r="H29" s="17">
        <f t="shared" si="27"/>
        <v>1320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154</v>
      </c>
      <c r="N29" s="16">
        <f>'[3]21'!O31</f>
        <v>0</v>
      </c>
      <c r="O29" s="17">
        <f t="shared" si="28"/>
        <v>474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154</v>
      </c>
      <c r="V29" s="16">
        <f t="shared" si="29"/>
        <v>0</v>
      </c>
      <c r="W29" s="17">
        <f t="shared" si="30"/>
        <v>474</v>
      </c>
      <c r="X29" s="8">
        <f t="shared" si="4"/>
        <v>25.44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25.44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262.56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154</v>
      </c>
      <c r="AQ29" s="8">
        <f t="shared" si="31"/>
        <v>0</v>
      </c>
      <c r="AR29" s="8">
        <f t="shared" si="18"/>
        <v>416.56</v>
      </c>
      <c r="AT29" s="8">
        <v>24.57</v>
      </c>
      <c r="AU29" s="8">
        <v>30.9</v>
      </c>
      <c r="AW29" s="203">
        <v>25.44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25.44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24.57</v>
      </c>
      <c r="BM29" s="8">
        <f t="shared" si="22"/>
        <v>30.9</v>
      </c>
      <c r="BN29" s="8">
        <f t="shared" si="23"/>
        <v>25.44</v>
      </c>
      <c r="BO29" s="8">
        <f t="shared" si="24"/>
        <v>32</v>
      </c>
      <c r="BP29" s="139">
        <f t="shared" si="25"/>
        <v>-0.87000000000000099</v>
      </c>
      <c r="BQ29" s="139">
        <f t="shared" si="26"/>
        <v>-1.1000000000000014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1000</v>
      </c>
      <c r="G30" s="16">
        <f>'[3]21'!G32</f>
        <v>0</v>
      </c>
      <c r="H30" s="17">
        <f t="shared" si="27"/>
        <v>1320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154</v>
      </c>
      <c r="N30" s="16">
        <f>'[3]21'!O32</f>
        <v>0</v>
      </c>
      <c r="O30" s="17">
        <f t="shared" si="28"/>
        <v>474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154</v>
      </c>
      <c r="V30" s="16">
        <f t="shared" si="29"/>
        <v>0</v>
      </c>
      <c r="W30" s="17">
        <f t="shared" si="30"/>
        <v>474</v>
      </c>
      <c r="X30" s="8">
        <f t="shared" si="4"/>
        <v>25.44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25.44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262.56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154</v>
      </c>
      <c r="AQ30" s="8">
        <f t="shared" si="31"/>
        <v>0</v>
      </c>
      <c r="AR30" s="8">
        <f t="shared" si="18"/>
        <v>416.56</v>
      </c>
      <c r="AT30" s="8">
        <v>24.57</v>
      </c>
      <c r="AU30" s="8">
        <v>30.9</v>
      </c>
      <c r="AW30" s="203">
        <v>25.44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25.44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24.57</v>
      </c>
      <c r="BM30" s="8">
        <f t="shared" si="22"/>
        <v>30.9</v>
      </c>
      <c r="BN30" s="8">
        <f t="shared" si="23"/>
        <v>25.44</v>
      </c>
      <c r="BO30" s="8">
        <f t="shared" si="24"/>
        <v>32</v>
      </c>
      <c r="BP30" s="139">
        <f t="shared" si="25"/>
        <v>-0.87000000000000099</v>
      </c>
      <c r="BQ30" s="139">
        <f t="shared" si="26"/>
        <v>-1.1000000000000014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1000</v>
      </c>
      <c r="G31" s="16">
        <f>'[3]21'!G33</f>
        <v>0</v>
      </c>
      <c r="H31" s="17">
        <f t="shared" si="27"/>
        <v>1320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154</v>
      </c>
      <c r="N31" s="16">
        <f>'[3]21'!O33</f>
        <v>0</v>
      </c>
      <c r="O31" s="17">
        <f t="shared" si="28"/>
        <v>474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154</v>
      </c>
      <c r="V31" s="16">
        <f t="shared" si="29"/>
        <v>0</v>
      </c>
      <c r="W31" s="17">
        <f t="shared" si="30"/>
        <v>474</v>
      </c>
      <c r="X31" s="8">
        <f t="shared" si="4"/>
        <v>25.44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25.44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262.56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154</v>
      </c>
      <c r="AQ31" s="8">
        <f t="shared" si="31"/>
        <v>0</v>
      </c>
      <c r="AR31" s="8">
        <f t="shared" si="18"/>
        <v>416.56</v>
      </c>
      <c r="AT31" s="8">
        <v>24.57</v>
      </c>
      <c r="AU31" s="8">
        <v>30.9</v>
      </c>
      <c r="AW31" s="203">
        <v>25.44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25.44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24.57</v>
      </c>
      <c r="BM31" s="8">
        <f t="shared" si="22"/>
        <v>30.9</v>
      </c>
      <c r="BN31" s="8">
        <f t="shared" si="23"/>
        <v>25.44</v>
      </c>
      <c r="BO31" s="8">
        <f t="shared" si="24"/>
        <v>32</v>
      </c>
      <c r="BP31" s="139">
        <f t="shared" si="25"/>
        <v>-0.87000000000000099</v>
      </c>
      <c r="BQ31" s="139">
        <f t="shared" si="26"/>
        <v>-1.1000000000000014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1000</v>
      </c>
      <c r="G32" s="16">
        <f>'[3]21'!G34</f>
        <v>0</v>
      </c>
      <c r="H32" s="17">
        <f t="shared" si="27"/>
        <v>1320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154</v>
      </c>
      <c r="N32" s="16">
        <f>'[3]21'!O34</f>
        <v>0</v>
      </c>
      <c r="O32" s="17">
        <f t="shared" si="28"/>
        <v>474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154</v>
      </c>
      <c r="V32" s="16">
        <f t="shared" si="29"/>
        <v>0</v>
      </c>
      <c r="W32" s="17">
        <f t="shared" si="30"/>
        <v>474</v>
      </c>
      <c r="X32" s="8">
        <f t="shared" si="4"/>
        <v>25.44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25.44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262.56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154</v>
      </c>
      <c r="AQ32" s="8">
        <f t="shared" si="31"/>
        <v>0</v>
      </c>
      <c r="AR32" s="8">
        <f t="shared" si="18"/>
        <v>416.56</v>
      </c>
      <c r="AT32" s="8">
        <v>24.57</v>
      </c>
      <c r="AU32" s="8">
        <v>30.9</v>
      </c>
      <c r="AW32" s="203">
        <v>25.44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25.44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24.57</v>
      </c>
      <c r="BM32" s="8">
        <f t="shared" si="22"/>
        <v>30.9</v>
      </c>
      <c r="BN32" s="8">
        <f t="shared" si="23"/>
        <v>25.44</v>
      </c>
      <c r="BO32" s="8">
        <f t="shared" si="24"/>
        <v>32</v>
      </c>
      <c r="BP32" s="139">
        <f t="shared" si="25"/>
        <v>-0.87000000000000099</v>
      </c>
      <c r="BQ32" s="139">
        <f t="shared" si="26"/>
        <v>-1.1000000000000014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1000</v>
      </c>
      <c r="G33" s="16">
        <f>'[3]21'!G35</f>
        <v>0</v>
      </c>
      <c r="H33" s="17">
        <f t="shared" si="27"/>
        <v>1320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154</v>
      </c>
      <c r="N33" s="16">
        <f>'[3]21'!O35</f>
        <v>0</v>
      </c>
      <c r="O33" s="17">
        <f t="shared" si="28"/>
        <v>474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154</v>
      </c>
      <c r="V33" s="16">
        <f t="shared" si="29"/>
        <v>0</v>
      </c>
      <c r="W33" s="17">
        <f t="shared" si="30"/>
        <v>474</v>
      </c>
      <c r="X33" s="8">
        <f t="shared" si="4"/>
        <v>25.44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25.44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262.56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154</v>
      </c>
      <c r="AQ33" s="8">
        <f t="shared" si="31"/>
        <v>0</v>
      </c>
      <c r="AR33" s="8">
        <f t="shared" si="18"/>
        <v>416.56</v>
      </c>
      <c r="AT33" s="8">
        <v>24.57</v>
      </c>
      <c r="AU33" s="8">
        <v>30.9</v>
      </c>
      <c r="AW33" s="203">
        <v>25.44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25.44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24.57</v>
      </c>
      <c r="BM33" s="8">
        <f t="shared" si="22"/>
        <v>30.9</v>
      </c>
      <c r="BN33" s="8">
        <f t="shared" si="23"/>
        <v>25.44</v>
      </c>
      <c r="BO33" s="8">
        <f t="shared" si="24"/>
        <v>32</v>
      </c>
      <c r="BP33" s="139">
        <f t="shared" si="25"/>
        <v>-0.87000000000000099</v>
      </c>
      <c r="BQ33" s="139">
        <f t="shared" si="26"/>
        <v>-1.1000000000000014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1000</v>
      </c>
      <c r="G34" s="16">
        <f>'[3]21'!G36</f>
        <v>0</v>
      </c>
      <c r="H34" s="17">
        <f t="shared" si="27"/>
        <v>1320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154</v>
      </c>
      <c r="N34" s="16">
        <f>'[3]21'!O36</f>
        <v>0</v>
      </c>
      <c r="O34" s="17">
        <f t="shared" si="28"/>
        <v>474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154</v>
      </c>
      <c r="V34" s="16">
        <f t="shared" si="29"/>
        <v>0</v>
      </c>
      <c r="W34" s="17">
        <f t="shared" si="30"/>
        <v>474</v>
      </c>
      <c r="X34" s="8">
        <f t="shared" si="4"/>
        <v>25.44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25.44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262.56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154</v>
      </c>
      <c r="AQ34" s="8">
        <f t="shared" si="31"/>
        <v>0</v>
      </c>
      <c r="AR34" s="8">
        <f t="shared" si="18"/>
        <v>416.56</v>
      </c>
      <c r="AT34" s="8">
        <v>24.57</v>
      </c>
      <c r="AU34" s="8">
        <v>30.9</v>
      </c>
      <c r="AW34" s="203">
        <v>25.44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25.44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24.57</v>
      </c>
      <c r="BM34" s="8">
        <f t="shared" si="22"/>
        <v>30.9</v>
      </c>
      <c r="BN34" s="8">
        <f t="shared" si="23"/>
        <v>25.44</v>
      </c>
      <c r="BO34" s="8">
        <f t="shared" si="24"/>
        <v>32</v>
      </c>
      <c r="BP34" s="139">
        <f t="shared" si="25"/>
        <v>-0.87000000000000099</v>
      </c>
      <c r="BQ34" s="139">
        <f t="shared" si="26"/>
        <v>-1.1000000000000014</v>
      </c>
    </row>
    <row r="35" spans="1:69">
      <c r="A35" s="8" t="s">
        <v>77</v>
      </c>
      <c r="B35" s="15">
        <f>'[3]21'!B37</f>
        <v>320</v>
      </c>
      <c r="C35" s="16">
        <f>'[3]21'!C37</f>
        <v>0</v>
      </c>
      <c r="D35" s="16">
        <f>'[3]21'!D37</f>
        <v>0</v>
      </c>
      <c r="E35" s="16">
        <f>'[3]21'!E37</f>
        <v>0</v>
      </c>
      <c r="F35" s="16">
        <f>'[3]21'!F37</f>
        <v>1000</v>
      </c>
      <c r="G35" s="16">
        <f>'[3]21'!G37</f>
        <v>0</v>
      </c>
      <c r="H35" s="17">
        <f t="shared" si="27"/>
        <v>1320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154</v>
      </c>
      <c r="N35" s="16">
        <f>'[3]21'!O37</f>
        <v>0</v>
      </c>
      <c r="O35" s="17">
        <f t="shared" si="28"/>
        <v>474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154</v>
      </c>
      <c r="V35" s="16">
        <f t="shared" si="29"/>
        <v>0</v>
      </c>
      <c r="W35" s="17">
        <f t="shared" si="30"/>
        <v>474</v>
      </c>
      <c r="X35" s="8">
        <f t="shared" si="4"/>
        <v>25.44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25.44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262.56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154</v>
      </c>
      <c r="AQ35" s="8">
        <f t="shared" si="31"/>
        <v>0</v>
      </c>
      <c r="AR35" s="8">
        <f t="shared" si="18"/>
        <v>416.56</v>
      </c>
      <c r="AT35" s="8">
        <v>24.57</v>
      </c>
      <c r="AU35" s="8">
        <v>30.9</v>
      </c>
      <c r="AW35" s="203">
        <v>25.44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25.44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24.57</v>
      </c>
      <c r="BM35" s="8">
        <f t="shared" si="22"/>
        <v>30.9</v>
      </c>
      <c r="BN35" s="8">
        <f t="shared" si="23"/>
        <v>25.44</v>
      </c>
      <c r="BO35" s="8">
        <f t="shared" si="24"/>
        <v>32</v>
      </c>
      <c r="BP35" s="139">
        <f t="shared" si="25"/>
        <v>-0.87000000000000099</v>
      </c>
      <c r="BQ35" s="139">
        <f t="shared" si="26"/>
        <v>-1.1000000000000014</v>
      </c>
    </row>
    <row r="36" spans="1:69">
      <c r="A36" s="8" t="s">
        <v>78</v>
      </c>
      <c r="B36" s="15">
        <f>'[3]21'!B38</f>
        <v>320</v>
      </c>
      <c r="C36" s="16">
        <f>'[3]21'!C38</f>
        <v>0</v>
      </c>
      <c r="D36" s="16">
        <f>'[3]21'!D38</f>
        <v>0</v>
      </c>
      <c r="E36" s="16">
        <f>'[3]21'!E38</f>
        <v>0</v>
      </c>
      <c r="F36" s="16">
        <f>'[3]21'!F38</f>
        <v>1000</v>
      </c>
      <c r="G36" s="16">
        <f>'[3]21'!G38</f>
        <v>0</v>
      </c>
      <c r="H36" s="17">
        <f t="shared" si="27"/>
        <v>1320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154</v>
      </c>
      <c r="N36" s="16">
        <f>'[3]21'!O38</f>
        <v>0</v>
      </c>
      <c r="O36" s="17">
        <f t="shared" si="28"/>
        <v>474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154</v>
      </c>
      <c r="V36" s="16">
        <f t="shared" si="29"/>
        <v>0</v>
      </c>
      <c r="W36" s="17">
        <f t="shared" si="30"/>
        <v>474</v>
      </c>
      <c r="X36" s="8">
        <f t="shared" si="4"/>
        <v>25.44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25.44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262.56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154</v>
      </c>
      <c r="AQ36" s="8">
        <f t="shared" si="31"/>
        <v>0</v>
      </c>
      <c r="AR36" s="8">
        <f t="shared" si="18"/>
        <v>416.56</v>
      </c>
      <c r="AT36" s="8">
        <v>24.57</v>
      </c>
      <c r="AU36" s="8">
        <v>30.9</v>
      </c>
      <c r="AW36" s="203">
        <v>25.44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25.44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24.57</v>
      </c>
      <c r="BM36" s="8">
        <f t="shared" si="22"/>
        <v>30.9</v>
      </c>
      <c r="BN36" s="8">
        <f t="shared" si="23"/>
        <v>25.44</v>
      </c>
      <c r="BO36" s="8">
        <f t="shared" si="24"/>
        <v>32</v>
      </c>
      <c r="BP36" s="139">
        <f t="shared" si="25"/>
        <v>-0.87000000000000099</v>
      </c>
      <c r="BQ36" s="139">
        <f t="shared" si="26"/>
        <v>-1.1000000000000014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1000</v>
      </c>
      <c r="G37" s="16">
        <f>'[3]21'!G39</f>
        <v>0</v>
      </c>
      <c r="H37" s="17">
        <f t="shared" si="27"/>
        <v>1320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154</v>
      </c>
      <c r="N37" s="16">
        <f>'[3]21'!O39</f>
        <v>0</v>
      </c>
      <c r="O37" s="17">
        <f t="shared" si="28"/>
        <v>474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154</v>
      </c>
      <c r="V37" s="16">
        <f t="shared" si="29"/>
        <v>0</v>
      </c>
      <c r="W37" s="17">
        <f t="shared" si="30"/>
        <v>474</v>
      </c>
      <c r="X37" s="8">
        <f t="shared" si="4"/>
        <v>26.54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26.54</v>
      </c>
      <c r="AE37" s="8">
        <f t="shared" si="11"/>
        <v>26.54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26.54</v>
      </c>
      <c r="AL37" s="8">
        <f t="shared" si="31"/>
        <v>266.91999999999996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154</v>
      </c>
      <c r="AQ37" s="8">
        <f t="shared" si="31"/>
        <v>0</v>
      </c>
      <c r="AR37" s="8">
        <f t="shared" si="18"/>
        <v>420.91999999999996</v>
      </c>
      <c r="AT37" s="8">
        <v>25.63</v>
      </c>
      <c r="AU37" s="8">
        <v>25.63</v>
      </c>
      <c r="AW37" s="203">
        <v>26.54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26.54</v>
      </c>
      <c r="BD37" s="203">
        <v>26.54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26.54</v>
      </c>
      <c r="BL37" s="8">
        <f t="shared" si="21"/>
        <v>25.63</v>
      </c>
      <c r="BM37" s="8">
        <f t="shared" si="22"/>
        <v>25.63</v>
      </c>
      <c r="BN37" s="8">
        <f t="shared" si="23"/>
        <v>26.54</v>
      </c>
      <c r="BO37" s="8">
        <f t="shared" si="24"/>
        <v>26.54</v>
      </c>
      <c r="BP37" s="139">
        <f t="shared" si="25"/>
        <v>-0.91000000000000014</v>
      </c>
      <c r="BQ37" s="139">
        <f t="shared" si="26"/>
        <v>-0.91000000000000014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1000</v>
      </c>
      <c r="G38" s="16">
        <f>'[3]21'!G40</f>
        <v>0</v>
      </c>
      <c r="H38" s="17">
        <f t="shared" si="27"/>
        <v>1320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154</v>
      </c>
      <c r="N38" s="16">
        <f>'[3]21'!O40</f>
        <v>0</v>
      </c>
      <c r="O38" s="17">
        <f t="shared" si="28"/>
        <v>474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154</v>
      </c>
      <c r="V38" s="16">
        <f t="shared" si="29"/>
        <v>0</v>
      </c>
      <c r="W38" s="17">
        <f t="shared" si="30"/>
        <v>474</v>
      </c>
      <c r="X38" s="8">
        <f t="shared" si="4"/>
        <v>26.54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26.54</v>
      </c>
      <c r="AE38" s="8">
        <f t="shared" si="11"/>
        <v>26.54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26.54</v>
      </c>
      <c r="AL38" s="8">
        <f t="shared" si="31"/>
        <v>266.91999999999996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154</v>
      </c>
      <c r="AQ38" s="8">
        <f t="shared" si="31"/>
        <v>0</v>
      </c>
      <c r="AR38" s="8">
        <f t="shared" si="18"/>
        <v>420.91999999999996</v>
      </c>
      <c r="AT38" s="8">
        <v>25.63</v>
      </c>
      <c r="AU38" s="8">
        <v>25.63</v>
      </c>
      <c r="AW38" s="203">
        <v>26.54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26.54</v>
      </c>
      <c r="BD38" s="203">
        <v>26.54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26.54</v>
      </c>
      <c r="BL38" s="8">
        <f t="shared" si="21"/>
        <v>25.63</v>
      </c>
      <c r="BM38" s="8">
        <f t="shared" si="22"/>
        <v>25.63</v>
      </c>
      <c r="BN38" s="8">
        <f t="shared" si="23"/>
        <v>26.54</v>
      </c>
      <c r="BO38" s="8">
        <f t="shared" si="24"/>
        <v>26.54</v>
      </c>
      <c r="BP38" s="139">
        <f t="shared" si="25"/>
        <v>-0.91000000000000014</v>
      </c>
      <c r="BQ38" s="139">
        <f t="shared" si="26"/>
        <v>-0.91000000000000014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980</v>
      </c>
      <c r="G39" s="16">
        <f>'[3]21'!G41</f>
        <v>0</v>
      </c>
      <c r="H39" s="17">
        <f t="shared" si="27"/>
        <v>1300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154</v>
      </c>
      <c r="N39" s="16">
        <f>'[3]21'!O41</f>
        <v>0</v>
      </c>
      <c r="O39" s="17">
        <f t="shared" si="28"/>
        <v>474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154</v>
      </c>
      <c r="V39" s="16">
        <f t="shared" si="29"/>
        <v>0</v>
      </c>
      <c r="W39" s="17">
        <f t="shared" si="30"/>
        <v>474</v>
      </c>
      <c r="X39" s="8">
        <f t="shared" si="4"/>
        <v>26.54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26.54</v>
      </c>
      <c r="AE39" s="8">
        <f t="shared" si="11"/>
        <v>26.54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26.54</v>
      </c>
      <c r="AL39" s="8">
        <f t="shared" si="31"/>
        <v>266.91999999999996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154</v>
      </c>
      <c r="AQ39" s="8">
        <f t="shared" si="31"/>
        <v>0</v>
      </c>
      <c r="AR39" s="8">
        <f t="shared" si="18"/>
        <v>420.91999999999996</v>
      </c>
      <c r="AT39" s="8">
        <v>25.63</v>
      </c>
      <c r="AU39" s="8">
        <v>25.63</v>
      </c>
      <c r="AW39" s="203">
        <v>26.54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26.54</v>
      </c>
      <c r="BD39" s="203">
        <v>26.54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26.54</v>
      </c>
      <c r="BL39" s="8">
        <f t="shared" si="21"/>
        <v>25.63</v>
      </c>
      <c r="BM39" s="8">
        <f t="shared" si="22"/>
        <v>25.63</v>
      </c>
      <c r="BN39" s="8">
        <f t="shared" si="23"/>
        <v>26.54</v>
      </c>
      <c r="BO39" s="8">
        <f t="shared" si="24"/>
        <v>26.54</v>
      </c>
      <c r="BP39" s="139">
        <f t="shared" si="25"/>
        <v>-0.91000000000000014</v>
      </c>
      <c r="BQ39" s="139">
        <f t="shared" si="26"/>
        <v>-0.91000000000000014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980</v>
      </c>
      <c r="G40" s="16">
        <f>'[3]21'!G42</f>
        <v>0</v>
      </c>
      <c r="H40" s="17">
        <f t="shared" si="27"/>
        <v>1300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154</v>
      </c>
      <c r="N40" s="16">
        <f>'[3]21'!O42</f>
        <v>0</v>
      </c>
      <c r="O40" s="17">
        <f t="shared" si="28"/>
        <v>474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154</v>
      </c>
      <c r="V40" s="16">
        <f t="shared" si="29"/>
        <v>0</v>
      </c>
      <c r="W40" s="17">
        <f t="shared" si="30"/>
        <v>474</v>
      </c>
      <c r="X40" s="8">
        <f t="shared" si="4"/>
        <v>26.54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26.54</v>
      </c>
      <c r="AE40" s="8">
        <f t="shared" si="11"/>
        <v>26.54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26.54</v>
      </c>
      <c r="AL40" s="8">
        <f t="shared" si="31"/>
        <v>266.91999999999996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154</v>
      </c>
      <c r="AQ40" s="8">
        <f t="shared" si="31"/>
        <v>0</v>
      </c>
      <c r="AR40" s="8">
        <f t="shared" si="18"/>
        <v>420.91999999999996</v>
      </c>
      <c r="AT40" s="8">
        <v>25.63</v>
      </c>
      <c r="AU40" s="8">
        <v>25.63</v>
      </c>
      <c r="AW40" s="203">
        <v>26.54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26.54</v>
      </c>
      <c r="BD40" s="203">
        <v>26.54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26.54</v>
      </c>
      <c r="BL40" s="8">
        <f t="shared" si="21"/>
        <v>25.63</v>
      </c>
      <c r="BM40" s="8">
        <f t="shared" si="22"/>
        <v>25.63</v>
      </c>
      <c r="BN40" s="8">
        <f t="shared" si="23"/>
        <v>26.54</v>
      </c>
      <c r="BO40" s="8">
        <f t="shared" si="24"/>
        <v>26.54</v>
      </c>
      <c r="BP40" s="139">
        <f t="shared" si="25"/>
        <v>-0.91000000000000014</v>
      </c>
      <c r="BQ40" s="139">
        <f t="shared" si="26"/>
        <v>-0.91000000000000014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980</v>
      </c>
      <c r="G41" s="16">
        <f>'[3]21'!G43</f>
        <v>0</v>
      </c>
      <c r="H41" s="17">
        <f t="shared" si="27"/>
        <v>1300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154</v>
      </c>
      <c r="N41" s="16">
        <f>'[3]21'!O43</f>
        <v>0</v>
      </c>
      <c r="O41" s="17">
        <f t="shared" si="28"/>
        <v>474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154</v>
      </c>
      <c r="V41" s="16">
        <f t="shared" si="29"/>
        <v>0</v>
      </c>
      <c r="W41" s="17">
        <f t="shared" si="30"/>
        <v>474</v>
      </c>
      <c r="X41" s="8">
        <f t="shared" si="4"/>
        <v>26.54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26.54</v>
      </c>
      <c r="AE41" s="8">
        <f t="shared" si="11"/>
        <v>26.54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26.54</v>
      </c>
      <c r="AL41" s="8">
        <f t="shared" si="31"/>
        <v>266.91999999999996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154</v>
      </c>
      <c r="AQ41" s="8">
        <f t="shared" si="31"/>
        <v>0</v>
      </c>
      <c r="AR41" s="8">
        <f t="shared" si="18"/>
        <v>420.91999999999996</v>
      </c>
      <c r="AT41" s="8">
        <v>25.63</v>
      </c>
      <c r="AU41" s="8">
        <v>25.63</v>
      </c>
      <c r="AW41" s="203">
        <v>26.54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26.54</v>
      </c>
      <c r="BD41" s="203">
        <v>26.54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26.54</v>
      </c>
      <c r="BL41" s="8">
        <f t="shared" si="21"/>
        <v>25.63</v>
      </c>
      <c r="BM41" s="8">
        <f t="shared" si="22"/>
        <v>25.63</v>
      </c>
      <c r="BN41" s="8">
        <f t="shared" si="23"/>
        <v>26.54</v>
      </c>
      <c r="BO41" s="8">
        <f t="shared" si="24"/>
        <v>26.54</v>
      </c>
      <c r="BP41" s="139">
        <f t="shared" si="25"/>
        <v>-0.91000000000000014</v>
      </c>
      <c r="BQ41" s="139">
        <f t="shared" si="26"/>
        <v>-0.91000000000000014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980</v>
      </c>
      <c r="G42" s="16">
        <f>'[3]21'!G44</f>
        <v>0</v>
      </c>
      <c r="H42" s="17">
        <f t="shared" si="27"/>
        <v>1300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154</v>
      </c>
      <c r="N42" s="16">
        <f>'[3]21'!O44</f>
        <v>0</v>
      </c>
      <c r="O42" s="17">
        <f t="shared" si="28"/>
        <v>474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154</v>
      </c>
      <c r="V42" s="16">
        <f t="shared" si="29"/>
        <v>0</v>
      </c>
      <c r="W42" s="17">
        <f t="shared" si="30"/>
        <v>474</v>
      </c>
      <c r="X42" s="8">
        <f t="shared" si="4"/>
        <v>26.54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26.54</v>
      </c>
      <c r="AE42" s="8">
        <f t="shared" si="11"/>
        <v>26.54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26.54</v>
      </c>
      <c r="AL42" s="8">
        <f t="shared" si="31"/>
        <v>266.91999999999996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154</v>
      </c>
      <c r="AQ42" s="8">
        <f t="shared" si="31"/>
        <v>0</v>
      </c>
      <c r="AR42" s="8">
        <f t="shared" si="18"/>
        <v>420.91999999999996</v>
      </c>
      <c r="AT42" s="8">
        <v>25.63</v>
      </c>
      <c r="AU42" s="8">
        <v>25.63</v>
      </c>
      <c r="AW42" s="203">
        <v>26.54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26.54</v>
      </c>
      <c r="BD42" s="203">
        <v>26.54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26.54</v>
      </c>
      <c r="BL42" s="8">
        <f t="shared" si="21"/>
        <v>25.63</v>
      </c>
      <c r="BM42" s="8">
        <f t="shared" si="22"/>
        <v>25.63</v>
      </c>
      <c r="BN42" s="8">
        <f t="shared" si="23"/>
        <v>26.54</v>
      </c>
      <c r="BO42" s="8">
        <f t="shared" si="24"/>
        <v>26.54</v>
      </c>
      <c r="BP42" s="139">
        <f t="shared" si="25"/>
        <v>-0.91000000000000014</v>
      </c>
      <c r="BQ42" s="139">
        <f t="shared" si="26"/>
        <v>-0.91000000000000014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980</v>
      </c>
      <c r="G43" s="16">
        <f>'[3]21'!G45</f>
        <v>0</v>
      </c>
      <c r="H43" s="17">
        <f t="shared" si="27"/>
        <v>1300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154</v>
      </c>
      <c r="N43" s="16">
        <f>'[3]21'!O45</f>
        <v>0</v>
      </c>
      <c r="O43" s="17">
        <f t="shared" si="28"/>
        <v>474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154</v>
      </c>
      <c r="V43" s="16">
        <f t="shared" si="29"/>
        <v>0</v>
      </c>
      <c r="W43" s="17">
        <f t="shared" si="30"/>
        <v>474</v>
      </c>
      <c r="X43" s="8">
        <f t="shared" si="4"/>
        <v>26.54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26.54</v>
      </c>
      <c r="AE43" s="8">
        <f t="shared" si="11"/>
        <v>26.54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26.54</v>
      </c>
      <c r="AL43" s="8">
        <f t="shared" si="31"/>
        <v>266.91999999999996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154</v>
      </c>
      <c r="AQ43" s="8">
        <f t="shared" si="31"/>
        <v>0</v>
      </c>
      <c r="AR43" s="8">
        <f t="shared" si="18"/>
        <v>420.91999999999996</v>
      </c>
      <c r="AT43" s="8">
        <v>25.63</v>
      </c>
      <c r="AU43" s="8">
        <v>25.63</v>
      </c>
      <c r="AW43" s="203">
        <v>26.54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26.54</v>
      </c>
      <c r="BD43" s="203">
        <v>26.54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26.54</v>
      </c>
      <c r="BL43" s="8">
        <f t="shared" si="21"/>
        <v>25.63</v>
      </c>
      <c r="BM43" s="8">
        <f t="shared" si="22"/>
        <v>25.63</v>
      </c>
      <c r="BN43" s="8">
        <f t="shared" si="23"/>
        <v>26.54</v>
      </c>
      <c r="BO43" s="8">
        <f t="shared" si="24"/>
        <v>26.54</v>
      </c>
      <c r="BP43" s="139">
        <f t="shared" si="25"/>
        <v>-0.91000000000000014</v>
      </c>
      <c r="BQ43" s="139">
        <f t="shared" si="26"/>
        <v>-0.91000000000000014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980</v>
      </c>
      <c r="G44" s="16">
        <f>'[3]21'!G46</f>
        <v>0</v>
      </c>
      <c r="H44" s="17">
        <f t="shared" si="27"/>
        <v>1300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154</v>
      </c>
      <c r="N44" s="16">
        <f>'[3]21'!O46</f>
        <v>0</v>
      </c>
      <c r="O44" s="17">
        <f t="shared" si="28"/>
        <v>474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154</v>
      </c>
      <c r="V44" s="16">
        <f t="shared" si="29"/>
        <v>0</v>
      </c>
      <c r="W44" s="17">
        <f t="shared" si="30"/>
        <v>474</v>
      </c>
      <c r="X44" s="8">
        <f t="shared" si="4"/>
        <v>26.54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26.54</v>
      </c>
      <c r="AE44" s="8">
        <f t="shared" si="11"/>
        <v>26.54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26.54</v>
      </c>
      <c r="AL44" s="8">
        <f t="shared" si="31"/>
        <v>266.91999999999996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154</v>
      </c>
      <c r="AQ44" s="8">
        <f t="shared" si="31"/>
        <v>0</v>
      </c>
      <c r="AR44" s="8">
        <f t="shared" si="18"/>
        <v>420.91999999999996</v>
      </c>
      <c r="AT44" s="8">
        <v>25.63</v>
      </c>
      <c r="AU44" s="8">
        <v>25.63</v>
      </c>
      <c r="AW44" s="203">
        <v>26.54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26.54</v>
      </c>
      <c r="BD44" s="203">
        <v>26.54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26.54</v>
      </c>
      <c r="BL44" s="8">
        <f t="shared" si="21"/>
        <v>25.63</v>
      </c>
      <c r="BM44" s="8">
        <f t="shared" si="22"/>
        <v>25.63</v>
      </c>
      <c r="BN44" s="8">
        <f t="shared" si="23"/>
        <v>26.54</v>
      </c>
      <c r="BO44" s="8">
        <f t="shared" si="24"/>
        <v>26.54</v>
      </c>
      <c r="BP44" s="139">
        <f t="shared" si="25"/>
        <v>-0.91000000000000014</v>
      </c>
      <c r="BQ44" s="139">
        <f t="shared" si="26"/>
        <v>-0.91000000000000014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980</v>
      </c>
      <c r="G45" s="16">
        <f>'[3]21'!G47</f>
        <v>0</v>
      </c>
      <c r="H45" s="17">
        <f t="shared" si="27"/>
        <v>1300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150</v>
      </c>
      <c r="N45" s="16">
        <f>'[3]21'!O47</f>
        <v>0</v>
      </c>
      <c r="O45" s="17">
        <f t="shared" si="28"/>
        <v>470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150</v>
      </c>
      <c r="V45" s="16">
        <f t="shared" si="29"/>
        <v>0</v>
      </c>
      <c r="W45" s="17">
        <f t="shared" si="30"/>
        <v>470</v>
      </c>
      <c r="X45" s="8">
        <f t="shared" si="4"/>
        <v>26.54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26.54</v>
      </c>
      <c r="AE45" s="8">
        <f t="shared" si="11"/>
        <v>26.54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26.54</v>
      </c>
      <c r="AL45" s="8">
        <f t="shared" si="31"/>
        <v>266.91999999999996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150</v>
      </c>
      <c r="AQ45" s="8">
        <f t="shared" si="31"/>
        <v>0</v>
      </c>
      <c r="AR45" s="8">
        <f t="shared" si="18"/>
        <v>416.91999999999996</v>
      </c>
      <c r="AT45" s="8">
        <v>25.63</v>
      </c>
      <c r="AU45" s="8">
        <v>25.63</v>
      </c>
      <c r="AW45" s="203">
        <v>26.54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26.54</v>
      </c>
      <c r="BD45" s="203">
        <v>26.54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26.54</v>
      </c>
      <c r="BL45" s="8">
        <f t="shared" si="21"/>
        <v>25.63</v>
      </c>
      <c r="BM45" s="8">
        <f t="shared" si="22"/>
        <v>25.63</v>
      </c>
      <c r="BN45" s="8">
        <f t="shared" si="23"/>
        <v>26.54</v>
      </c>
      <c r="BO45" s="8">
        <f t="shared" si="24"/>
        <v>26.54</v>
      </c>
      <c r="BP45" s="139">
        <f t="shared" si="25"/>
        <v>-0.91000000000000014</v>
      </c>
      <c r="BQ45" s="139">
        <f t="shared" si="26"/>
        <v>-0.91000000000000014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980</v>
      </c>
      <c r="G46" s="16">
        <f>'[3]21'!G48</f>
        <v>0</v>
      </c>
      <c r="H46" s="17">
        <f t="shared" si="27"/>
        <v>1300</v>
      </c>
      <c r="I46" s="15">
        <f>'[3]21'!J48</f>
        <v>320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150</v>
      </c>
      <c r="N46" s="16">
        <f>'[3]21'!O48</f>
        <v>0</v>
      </c>
      <c r="O46" s="17">
        <f t="shared" si="28"/>
        <v>470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150</v>
      </c>
      <c r="V46" s="16">
        <f t="shared" si="29"/>
        <v>0</v>
      </c>
      <c r="W46" s="17">
        <f t="shared" si="30"/>
        <v>470</v>
      </c>
      <c r="X46" s="8">
        <f t="shared" si="4"/>
        <v>26.54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26.54</v>
      </c>
      <c r="AE46" s="8">
        <f t="shared" si="11"/>
        <v>26.54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26.54</v>
      </c>
      <c r="AL46" s="8">
        <f t="shared" si="31"/>
        <v>266.91999999999996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150</v>
      </c>
      <c r="AQ46" s="8">
        <f t="shared" si="31"/>
        <v>0</v>
      </c>
      <c r="AR46" s="8">
        <f t="shared" si="18"/>
        <v>416.91999999999996</v>
      </c>
      <c r="AT46" s="8">
        <v>25.63</v>
      </c>
      <c r="AU46" s="8">
        <v>25.63</v>
      </c>
      <c r="AW46" s="203">
        <v>26.54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26.54</v>
      </c>
      <c r="BD46" s="203">
        <v>26.54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26.54</v>
      </c>
      <c r="BL46" s="8">
        <f t="shared" si="21"/>
        <v>25.63</v>
      </c>
      <c r="BM46" s="8">
        <f t="shared" si="22"/>
        <v>25.63</v>
      </c>
      <c r="BN46" s="8">
        <f t="shared" si="23"/>
        <v>26.54</v>
      </c>
      <c r="BO46" s="8">
        <f t="shared" si="24"/>
        <v>26.54</v>
      </c>
      <c r="BP46" s="139">
        <f t="shared" si="25"/>
        <v>-0.91000000000000014</v>
      </c>
      <c r="BQ46" s="139">
        <f t="shared" si="26"/>
        <v>-0.91000000000000014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980</v>
      </c>
      <c r="G47" s="16">
        <f>'[3]21'!G49</f>
        <v>0</v>
      </c>
      <c r="H47" s="17">
        <f t="shared" si="27"/>
        <v>1300</v>
      </c>
      <c r="I47" s="15">
        <f>'[3]21'!J49</f>
        <v>320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150</v>
      </c>
      <c r="N47" s="16">
        <f>'[3]21'!O49</f>
        <v>0</v>
      </c>
      <c r="O47" s="17">
        <f t="shared" si="28"/>
        <v>470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150</v>
      </c>
      <c r="V47" s="16">
        <f t="shared" si="29"/>
        <v>0</v>
      </c>
      <c r="W47" s="17">
        <f t="shared" si="30"/>
        <v>470</v>
      </c>
      <c r="X47" s="8">
        <f t="shared" si="4"/>
        <v>26.54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26.54</v>
      </c>
      <c r="AE47" s="8">
        <f t="shared" si="11"/>
        <v>26.54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26.54</v>
      </c>
      <c r="AL47" s="8">
        <f t="shared" si="31"/>
        <v>266.91999999999996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150</v>
      </c>
      <c r="AQ47" s="8">
        <f t="shared" si="31"/>
        <v>0</v>
      </c>
      <c r="AR47" s="8">
        <f t="shared" si="18"/>
        <v>416.91999999999996</v>
      </c>
      <c r="AT47" s="8">
        <v>25.63</v>
      </c>
      <c r="AU47" s="8">
        <v>25.63</v>
      </c>
      <c r="AW47" s="203">
        <v>26.54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26.54</v>
      </c>
      <c r="BD47" s="203">
        <v>26.54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26.54</v>
      </c>
      <c r="BL47" s="8">
        <f t="shared" si="21"/>
        <v>25.63</v>
      </c>
      <c r="BM47" s="8">
        <f t="shared" si="22"/>
        <v>25.63</v>
      </c>
      <c r="BN47" s="8">
        <f t="shared" si="23"/>
        <v>26.54</v>
      </c>
      <c r="BO47" s="8">
        <f t="shared" si="24"/>
        <v>26.54</v>
      </c>
      <c r="BP47" s="139">
        <f t="shared" si="25"/>
        <v>-0.91000000000000014</v>
      </c>
      <c r="BQ47" s="139">
        <f t="shared" si="26"/>
        <v>-0.91000000000000014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980</v>
      </c>
      <c r="G48" s="16">
        <f>'[3]21'!G50</f>
        <v>0</v>
      </c>
      <c r="H48" s="17">
        <f t="shared" si="27"/>
        <v>1300</v>
      </c>
      <c r="I48" s="15">
        <f>'[3]21'!J50</f>
        <v>320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150</v>
      </c>
      <c r="N48" s="16">
        <f>'[3]21'!O50</f>
        <v>0</v>
      </c>
      <c r="O48" s="17">
        <f t="shared" si="28"/>
        <v>470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150</v>
      </c>
      <c r="V48" s="16">
        <f t="shared" si="29"/>
        <v>0</v>
      </c>
      <c r="W48" s="17">
        <f t="shared" si="30"/>
        <v>470</v>
      </c>
      <c r="X48" s="8">
        <f t="shared" si="4"/>
        <v>26.54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26.54</v>
      </c>
      <c r="AE48" s="8">
        <f t="shared" si="11"/>
        <v>26.54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26.54</v>
      </c>
      <c r="AL48" s="8">
        <f t="shared" si="31"/>
        <v>266.91999999999996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150</v>
      </c>
      <c r="AQ48" s="8">
        <f t="shared" si="31"/>
        <v>0</v>
      </c>
      <c r="AR48" s="8">
        <f t="shared" si="18"/>
        <v>416.91999999999996</v>
      </c>
      <c r="AT48" s="8">
        <v>25.63</v>
      </c>
      <c r="AU48" s="8">
        <v>25.63</v>
      </c>
      <c r="AW48" s="203">
        <v>26.54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26.54</v>
      </c>
      <c r="BD48" s="203">
        <v>26.54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26.54</v>
      </c>
      <c r="BL48" s="8">
        <f t="shared" si="21"/>
        <v>25.63</v>
      </c>
      <c r="BM48" s="8">
        <f t="shared" si="22"/>
        <v>25.63</v>
      </c>
      <c r="BN48" s="8">
        <f t="shared" si="23"/>
        <v>26.54</v>
      </c>
      <c r="BO48" s="8">
        <f t="shared" si="24"/>
        <v>26.54</v>
      </c>
      <c r="BP48" s="139">
        <f t="shared" si="25"/>
        <v>-0.91000000000000014</v>
      </c>
      <c r="BQ48" s="139">
        <f t="shared" si="26"/>
        <v>-0.91000000000000014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980</v>
      </c>
      <c r="G49" s="16">
        <f>'[3]21'!G51</f>
        <v>0</v>
      </c>
      <c r="H49" s="17">
        <f t="shared" si="27"/>
        <v>1300</v>
      </c>
      <c r="I49" s="15">
        <f>'[3]21'!J51</f>
        <v>320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150</v>
      </c>
      <c r="N49" s="16">
        <f>'[3]21'!O51</f>
        <v>0</v>
      </c>
      <c r="O49" s="17">
        <f t="shared" si="28"/>
        <v>470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150</v>
      </c>
      <c r="V49" s="16">
        <f t="shared" si="29"/>
        <v>0</v>
      </c>
      <c r="W49" s="17">
        <f t="shared" si="30"/>
        <v>470</v>
      </c>
      <c r="X49" s="8">
        <f t="shared" si="4"/>
        <v>26.54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26.54</v>
      </c>
      <c r="AE49" s="8">
        <f t="shared" si="11"/>
        <v>26.54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26.54</v>
      </c>
      <c r="AL49" s="8">
        <f t="shared" si="31"/>
        <v>266.91999999999996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150</v>
      </c>
      <c r="AQ49" s="8">
        <f t="shared" si="31"/>
        <v>0</v>
      </c>
      <c r="AR49" s="8">
        <f t="shared" si="18"/>
        <v>416.91999999999996</v>
      </c>
      <c r="AT49" s="8">
        <v>25.63</v>
      </c>
      <c r="AU49" s="8">
        <v>25.63</v>
      </c>
      <c r="AW49" s="203">
        <v>26.54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26.54</v>
      </c>
      <c r="BD49" s="203">
        <v>26.54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26.54</v>
      </c>
      <c r="BL49" s="8">
        <f t="shared" si="21"/>
        <v>25.63</v>
      </c>
      <c r="BM49" s="8">
        <f t="shared" si="22"/>
        <v>25.63</v>
      </c>
      <c r="BN49" s="8">
        <f t="shared" si="23"/>
        <v>26.54</v>
      </c>
      <c r="BO49" s="8">
        <f t="shared" si="24"/>
        <v>26.54</v>
      </c>
      <c r="BP49" s="139">
        <f t="shared" si="25"/>
        <v>-0.91000000000000014</v>
      </c>
      <c r="BQ49" s="139">
        <f t="shared" si="26"/>
        <v>-0.91000000000000014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980</v>
      </c>
      <c r="G50" s="16">
        <f>'[3]21'!G52</f>
        <v>0</v>
      </c>
      <c r="H50" s="17">
        <f t="shared" si="27"/>
        <v>1300</v>
      </c>
      <c r="I50" s="15">
        <f>'[3]21'!J52</f>
        <v>320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150</v>
      </c>
      <c r="N50" s="16">
        <f>'[3]21'!O52</f>
        <v>0</v>
      </c>
      <c r="O50" s="17">
        <f t="shared" si="28"/>
        <v>470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150</v>
      </c>
      <c r="V50" s="16">
        <f t="shared" si="29"/>
        <v>0</v>
      </c>
      <c r="W50" s="17">
        <f t="shared" si="30"/>
        <v>470</v>
      </c>
      <c r="X50" s="8">
        <f t="shared" si="4"/>
        <v>26.54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26.54</v>
      </c>
      <c r="AE50" s="8">
        <f t="shared" si="11"/>
        <v>26.54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26.54</v>
      </c>
      <c r="AL50" s="8">
        <f t="shared" si="31"/>
        <v>266.91999999999996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150</v>
      </c>
      <c r="AQ50" s="8">
        <f t="shared" si="31"/>
        <v>0</v>
      </c>
      <c r="AR50" s="8">
        <f t="shared" si="18"/>
        <v>416.91999999999996</v>
      </c>
      <c r="AT50" s="8">
        <v>25.63</v>
      </c>
      <c r="AU50" s="8">
        <v>25.63</v>
      </c>
      <c r="AW50" s="203">
        <v>26.54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26.54</v>
      </c>
      <c r="BD50" s="203">
        <v>26.54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26.54</v>
      </c>
      <c r="BL50" s="8">
        <f t="shared" si="21"/>
        <v>25.63</v>
      </c>
      <c r="BM50" s="8">
        <f t="shared" si="22"/>
        <v>25.63</v>
      </c>
      <c r="BN50" s="8">
        <f t="shared" si="23"/>
        <v>26.54</v>
      </c>
      <c r="BO50" s="8">
        <f t="shared" si="24"/>
        <v>26.54</v>
      </c>
      <c r="BP50" s="139">
        <f t="shared" si="25"/>
        <v>-0.91000000000000014</v>
      </c>
      <c r="BQ50" s="139">
        <f t="shared" si="26"/>
        <v>-0.91000000000000014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950</v>
      </c>
      <c r="G51" s="16">
        <f>'[3]21'!G53</f>
        <v>0</v>
      </c>
      <c r="H51" s="17">
        <f t="shared" si="27"/>
        <v>1270</v>
      </c>
      <c r="I51" s="15">
        <f>'[3]21'!J53</f>
        <v>320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150</v>
      </c>
      <c r="N51" s="16">
        <f>'[3]21'!O53</f>
        <v>0</v>
      </c>
      <c r="O51" s="17">
        <f t="shared" si="28"/>
        <v>470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150</v>
      </c>
      <c r="V51" s="16">
        <f t="shared" si="29"/>
        <v>0</v>
      </c>
      <c r="W51" s="17">
        <f t="shared" si="30"/>
        <v>470</v>
      </c>
      <c r="X51" s="8">
        <f t="shared" si="4"/>
        <v>26.54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26.54</v>
      </c>
      <c r="AE51" s="8">
        <f t="shared" si="11"/>
        <v>26.54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26.54</v>
      </c>
      <c r="AL51" s="8">
        <f t="shared" si="31"/>
        <v>266.91999999999996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150</v>
      </c>
      <c r="AQ51" s="8">
        <f t="shared" si="31"/>
        <v>0</v>
      </c>
      <c r="AR51" s="8">
        <f t="shared" si="18"/>
        <v>416.91999999999996</v>
      </c>
      <c r="AT51" s="8">
        <v>25.63</v>
      </c>
      <c r="AU51" s="8">
        <v>25.63</v>
      </c>
      <c r="AW51" s="203">
        <v>26.54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26.54</v>
      </c>
      <c r="BD51" s="203">
        <v>26.54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26.54</v>
      </c>
      <c r="BL51" s="8">
        <f t="shared" si="21"/>
        <v>25.63</v>
      </c>
      <c r="BM51" s="8">
        <f t="shared" si="22"/>
        <v>25.63</v>
      </c>
      <c r="BN51" s="8">
        <f t="shared" si="23"/>
        <v>26.54</v>
      </c>
      <c r="BO51" s="8">
        <f t="shared" si="24"/>
        <v>26.54</v>
      </c>
      <c r="BP51" s="139">
        <f t="shared" si="25"/>
        <v>-0.91000000000000014</v>
      </c>
      <c r="BQ51" s="139">
        <f t="shared" si="26"/>
        <v>-0.91000000000000014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950</v>
      </c>
      <c r="G52" s="16">
        <f>'[3]21'!G54</f>
        <v>0</v>
      </c>
      <c r="H52" s="17">
        <f t="shared" si="27"/>
        <v>1270</v>
      </c>
      <c r="I52" s="15">
        <f>'[3]21'!J54</f>
        <v>320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150</v>
      </c>
      <c r="N52" s="16">
        <f>'[3]21'!O54</f>
        <v>0</v>
      </c>
      <c r="O52" s="17">
        <f t="shared" si="28"/>
        <v>470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150</v>
      </c>
      <c r="V52" s="16">
        <f t="shared" si="29"/>
        <v>0</v>
      </c>
      <c r="W52" s="17">
        <f t="shared" si="30"/>
        <v>470</v>
      </c>
      <c r="X52" s="8">
        <f t="shared" si="4"/>
        <v>26.54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26.54</v>
      </c>
      <c r="AE52" s="8">
        <f t="shared" si="11"/>
        <v>26.54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26.54</v>
      </c>
      <c r="AL52" s="8">
        <f t="shared" si="31"/>
        <v>266.91999999999996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150</v>
      </c>
      <c r="AQ52" s="8">
        <f t="shared" si="31"/>
        <v>0</v>
      </c>
      <c r="AR52" s="8">
        <f t="shared" si="18"/>
        <v>416.91999999999996</v>
      </c>
      <c r="AT52" s="8">
        <v>25.63</v>
      </c>
      <c r="AU52" s="8">
        <v>25.63</v>
      </c>
      <c r="AW52" s="203">
        <v>26.54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26.54</v>
      </c>
      <c r="BD52" s="203">
        <v>26.54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26.54</v>
      </c>
      <c r="BL52" s="8">
        <f t="shared" si="21"/>
        <v>25.63</v>
      </c>
      <c r="BM52" s="8">
        <f t="shared" si="22"/>
        <v>25.63</v>
      </c>
      <c r="BN52" s="8">
        <f t="shared" si="23"/>
        <v>26.54</v>
      </c>
      <c r="BO52" s="8">
        <f t="shared" si="24"/>
        <v>26.54</v>
      </c>
      <c r="BP52" s="139">
        <f t="shared" si="25"/>
        <v>-0.91000000000000014</v>
      </c>
      <c r="BQ52" s="139">
        <f t="shared" si="26"/>
        <v>-0.91000000000000014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950</v>
      </c>
      <c r="G53" s="16">
        <f>'[3]21'!G55</f>
        <v>0</v>
      </c>
      <c r="H53" s="17">
        <f t="shared" si="27"/>
        <v>1270</v>
      </c>
      <c r="I53" s="15">
        <f>'[3]21'!J55</f>
        <v>320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150</v>
      </c>
      <c r="N53" s="16">
        <f>'[3]21'!O55</f>
        <v>0</v>
      </c>
      <c r="O53" s="17">
        <f t="shared" si="28"/>
        <v>470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150</v>
      </c>
      <c r="V53" s="16">
        <f t="shared" si="29"/>
        <v>0</v>
      </c>
      <c r="W53" s="17">
        <f t="shared" si="30"/>
        <v>470</v>
      </c>
      <c r="X53" s="8">
        <f t="shared" si="4"/>
        <v>26.54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26.54</v>
      </c>
      <c r="AE53" s="8">
        <f t="shared" si="11"/>
        <v>26.54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26.54</v>
      </c>
      <c r="AL53" s="8">
        <f t="shared" si="31"/>
        <v>266.91999999999996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150</v>
      </c>
      <c r="AQ53" s="8">
        <f t="shared" si="31"/>
        <v>0</v>
      </c>
      <c r="AR53" s="8">
        <f t="shared" si="18"/>
        <v>416.91999999999996</v>
      </c>
      <c r="AT53" s="8">
        <v>25.63</v>
      </c>
      <c r="AU53" s="8">
        <v>25.63</v>
      </c>
      <c r="AW53" s="203">
        <v>26.54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26.54</v>
      </c>
      <c r="BD53" s="203">
        <v>26.54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26.54</v>
      </c>
      <c r="BL53" s="8">
        <f t="shared" si="21"/>
        <v>25.63</v>
      </c>
      <c r="BM53" s="8">
        <f t="shared" si="22"/>
        <v>25.63</v>
      </c>
      <c r="BN53" s="8">
        <f t="shared" si="23"/>
        <v>26.54</v>
      </c>
      <c r="BO53" s="8">
        <f t="shared" si="24"/>
        <v>26.54</v>
      </c>
      <c r="BP53" s="139">
        <f t="shared" si="25"/>
        <v>-0.91000000000000014</v>
      </c>
      <c r="BQ53" s="139">
        <f t="shared" si="26"/>
        <v>-0.91000000000000014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950</v>
      </c>
      <c r="G54" s="16">
        <f>'[3]21'!G56</f>
        <v>0</v>
      </c>
      <c r="H54" s="17">
        <f t="shared" si="27"/>
        <v>1270</v>
      </c>
      <c r="I54" s="15">
        <f>'[3]21'!J56</f>
        <v>320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150</v>
      </c>
      <c r="N54" s="16">
        <f>'[3]21'!O56</f>
        <v>0</v>
      </c>
      <c r="O54" s="17">
        <f t="shared" si="28"/>
        <v>470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150</v>
      </c>
      <c r="V54" s="16">
        <f t="shared" si="29"/>
        <v>0</v>
      </c>
      <c r="W54" s="17">
        <f t="shared" si="30"/>
        <v>470</v>
      </c>
      <c r="X54" s="8">
        <f t="shared" si="4"/>
        <v>26.54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26.54</v>
      </c>
      <c r="AE54" s="8">
        <f t="shared" si="11"/>
        <v>26.54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26.54</v>
      </c>
      <c r="AL54" s="8">
        <f t="shared" si="31"/>
        <v>266.91999999999996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150</v>
      </c>
      <c r="AQ54" s="8">
        <f t="shared" si="31"/>
        <v>0</v>
      </c>
      <c r="AR54" s="8">
        <f t="shared" si="18"/>
        <v>416.91999999999996</v>
      </c>
      <c r="AT54" s="8">
        <v>25.63</v>
      </c>
      <c r="AU54" s="8">
        <v>25.63</v>
      </c>
      <c r="AW54" s="203">
        <v>26.54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26.54</v>
      </c>
      <c r="BD54" s="203">
        <v>26.54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26.54</v>
      </c>
      <c r="BL54" s="8">
        <f t="shared" si="21"/>
        <v>25.63</v>
      </c>
      <c r="BM54" s="8">
        <f t="shared" si="22"/>
        <v>25.63</v>
      </c>
      <c r="BN54" s="8">
        <f t="shared" si="23"/>
        <v>26.54</v>
      </c>
      <c r="BO54" s="8">
        <f t="shared" si="24"/>
        <v>26.54</v>
      </c>
      <c r="BP54" s="139">
        <f t="shared" si="25"/>
        <v>-0.91000000000000014</v>
      </c>
      <c r="BQ54" s="139">
        <f t="shared" si="26"/>
        <v>-0.91000000000000014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950</v>
      </c>
      <c r="G55" s="16">
        <f>'[3]21'!G57</f>
        <v>0</v>
      </c>
      <c r="H55" s="17">
        <f t="shared" si="27"/>
        <v>1270</v>
      </c>
      <c r="I55" s="15">
        <f>'[3]21'!J57</f>
        <v>320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150</v>
      </c>
      <c r="N55" s="16">
        <f>'[3]21'!O57</f>
        <v>0</v>
      </c>
      <c r="O55" s="17">
        <f t="shared" si="28"/>
        <v>470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150</v>
      </c>
      <c r="V55" s="16">
        <f t="shared" si="29"/>
        <v>0</v>
      </c>
      <c r="W55" s="17">
        <f t="shared" si="30"/>
        <v>470</v>
      </c>
      <c r="X55" s="8">
        <f t="shared" si="4"/>
        <v>26.54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26.54</v>
      </c>
      <c r="AE55" s="8">
        <f t="shared" si="11"/>
        <v>26.54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26.54</v>
      </c>
      <c r="AL55" s="8">
        <f t="shared" si="31"/>
        <v>266.91999999999996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150</v>
      </c>
      <c r="AQ55" s="8">
        <f t="shared" si="31"/>
        <v>0</v>
      </c>
      <c r="AR55" s="8">
        <f t="shared" si="18"/>
        <v>416.91999999999996</v>
      </c>
      <c r="AT55" s="8">
        <v>25.63</v>
      </c>
      <c r="AU55" s="8">
        <v>25.63</v>
      </c>
      <c r="AW55" s="203">
        <v>26.54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26.54</v>
      </c>
      <c r="BD55" s="203">
        <v>26.54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26.54</v>
      </c>
      <c r="BL55" s="8">
        <f t="shared" si="21"/>
        <v>25.63</v>
      </c>
      <c r="BM55" s="8">
        <f t="shared" si="22"/>
        <v>25.63</v>
      </c>
      <c r="BN55" s="8">
        <f t="shared" si="23"/>
        <v>26.54</v>
      </c>
      <c r="BO55" s="8">
        <f t="shared" si="24"/>
        <v>26.54</v>
      </c>
      <c r="BP55" s="139">
        <f t="shared" si="25"/>
        <v>-0.91000000000000014</v>
      </c>
      <c r="BQ55" s="139">
        <f t="shared" si="26"/>
        <v>-0.91000000000000014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950</v>
      </c>
      <c r="G56" s="16">
        <f>'[3]21'!G58</f>
        <v>0</v>
      </c>
      <c r="H56" s="17">
        <f t="shared" si="27"/>
        <v>1270</v>
      </c>
      <c r="I56" s="15">
        <f>'[3]21'!J58</f>
        <v>320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150.5</v>
      </c>
      <c r="N56" s="16">
        <f>'[3]21'!O58</f>
        <v>0</v>
      </c>
      <c r="O56" s="17">
        <f t="shared" si="28"/>
        <v>470.5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150.5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470.5</v>
      </c>
      <c r="X56" s="8">
        <f t="shared" si="4"/>
        <v>26.54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26.54</v>
      </c>
      <c r="AE56" s="8">
        <f t="shared" si="11"/>
        <v>26.54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26.54</v>
      </c>
      <c r="AL56" s="8">
        <f t="shared" si="31"/>
        <v>266.91999999999996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150.5</v>
      </c>
      <c r="AQ56" s="8">
        <f t="shared" si="31"/>
        <v>0</v>
      </c>
      <c r="AR56" s="8">
        <f t="shared" si="18"/>
        <v>417.41999999999996</v>
      </c>
      <c r="AT56" s="8">
        <v>25.63</v>
      </c>
      <c r="AU56" s="8">
        <v>25.63</v>
      </c>
      <c r="AW56" s="203">
        <v>26.54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26.54</v>
      </c>
      <c r="BD56" s="203">
        <v>26.54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26.54</v>
      </c>
      <c r="BL56" s="8">
        <f t="shared" si="21"/>
        <v>25.63</v>
      </c>
      <c r="BM56" s="8">
        <f t="shared" si="22"/>
        <v>25.63</v>
      </c>
      <c r="BN56" s="8">
        <f t="shared" si="23"/>
        <v>26.54</v>
      </c>
      <c r="BO56" s="8">
        <f t="shared" si="24"/>
        <v>26.54</v>
      </c>
      <c r="BP56" s="139">
        <f t="shared" si="25"/>
        <v>-0.91000000000000014</v>
      </c>
      <c r="BQ56" s="139">
        <f t="shared" si="26"/>
        <v>-0.91000000000000014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950</v>
      </c>
      <c r="G57" s="16">
        <f>'[3]21'!G59</f>
        <v>0</v>
      </c>
      <c r="H57" s="17">
        <f t="shared" si="27"/>
        <v>1270</v>
      </c>
      <c r="I57" s="15">
        <f>'[3]21'!J59</f>
        <v>320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150.5</v>
      </c>
      <c r="N57" s="16">
        <f>'[3]21'!O59</f>
        <v>0</v>
      </c>
      <c r="O57" s="17">
        <f t="shared" si="28"/>
        <v>470.5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150.5</v>
      </c>
      <c r="V57" s="16">
        <f t="shared" si="32"/>
        <v>0</v>
      </c>
      <c r="W57" s="17">
        <f t="shared" si="30"/>
        <v>470.5</v>
      </c>
      <c r="X57" s="8">
        <f t="shared" si="4"/>
        <v>26.54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26.54</v>
      </c>
      <c r="AE57" s="8">
        <f t="shared" si="11"/>
        <v>26.54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26.54</v>
      </c>
      <c r="AL57" s="8">
        <f t="shared" si="31"/>
        <v>266.91999999999996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150.5</v>
      </c>
      <c r="AQ57" s="8">
        <f t="shared" si="31"/>
        <v>0</v>
      </c>
      <c r="AR57" s="8">
        <f t="shared" si="18"/>
        <v>417.41999999999996</v>
      </c>
      <c r="AT57" s="8">
        <v>25.63</v>
      </c>
      <c r="AU57" s="8">
        <v>25.63</v>
      </c>
      <c r="AW57" s="203">
        <v>26.54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26.54</v>
      </c>
      <c r="BD57" s="203">
        <v>26.54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26.54</v>
      </c>
      <c r="BL57" s="8">
        <f t="shared" si="21"/>
        <v>25.63</v>
      </c>
      <c r="BM57" s="8">
        <f t="shared" si="22"/>
        <v>25.63</v>
      </c>
      <c r="BN57" s="8">
        <f t="shared" si="23"/>
        <v>26.54</v>
      </c>
      <c r="BO57" s="8">
        <f t="shared" si="24"/>
        <v>26.54</v>
      </c>
      <c r="BP57" s="139">
        <f t="shared" si="25"/>
        <v>-0.91000000000000014</v>
      </c>
      <c r="BQ57" s="139">
        <f t="shared" si="26"/>
        <v>-0.91000000000000014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950</v>
      </c>
      <c r="G58" s="16">
        <f>'[3]21'!G60</f>
        <v>0</v>
      </c>
      <c r="H58" s="17">
        <f t="shared" si="27"/>
        <v>1270</v>
      </c>
      <c r="I58" s="15">
        <f>'[3]21'!J60</f>
        <v>320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150.5</v>
      </c>
      <c r="N58" s="16">
        <f>'[3]21'!O60</f>
        <v>0</v>
      </c>
      <c r="O58" s="17">
        <f t="shared" si="28"/>
        <v>470.5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150.5</v>
      </c>
      <c r="V58" s="16">
        <f t="shared" si="32"/>
        <v>0</v>
      </c>
      <c r="W58" s="17">
        <f t="shared" si="30"/>
        <v>470.5</v>
      </c>
      <c r="X58" s="8">
        <f t="shared" si="4"/>
        <v>26.54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26.54</v>
      </c>
      <c r="AE58" s="8">
        <f t="shared" si="11"/>
        <v>26.54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26.54</v>
      </c>
      <c r="AL58" s="8">
        <f t="shared" si="31"/>
        <v>266.91999999999996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150.5</v>
      </c>
      <c r="AQ58" s="8">
        <f t="shared" si="31"/>
        <v>0</v>
      </c>
      <c r="AR58" s="8">
        <f t="shared" si="18"/>
        <v>417.41999999999996</v>
      </c>
      <c r="AT58" s="8">
        <v>25.63</v>
      </c>
      <c r="AU58" s="8">
        <v>25.63</v>
      </c>
      <c r="AW58" s="203">
        <v>26.54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26.54</v>
      </c>
      <c r="BD58" s="203">
        <v>26.54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26.54</v>
      </c>
      <c r="BL58" s="8">
        <f t="shared" si="21"/>
        <v>25.63</v>
      </c>
      <c r="BM58" s="8">
        <f t="shared" si="22"/>
        <v>25.63</v>
      </c>
      <c r="BN58" s="8">
        <f t="shared" si="23"/>
        <v>26.54</v>
      </c>
      <c r="BO58" s="8">
        <f t="shared" si="24"/>
        <v>26.54</v>
      </c>
      <c r="BP58" s="139">
        <f t="shared" si="25"/>
        <v>-0.91000000000000014</v>
      </c>
      <c r="BQ58" s="139">
        <f t="shared" si="26"/>
        <v>-0.91000000000000014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950</v>
      </c>
      <c r="G59" s="16">
        <f>'[3]21'!G61</f>
        <v>0</v>
      </c>
      <c r="H59" s="17">
        <f t="shared" si="27"/>
        <v>1270</v>
      </c>
      <c r="I59" s="15">
        <f>'[3]21'!J61</f>
        <v>320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150.5</v>
      </c>
      <c r="N59" s="16">
        <f>'[3]21'!O61</f>
        <v>0</v>
      </c>
      <c r="O59" s="17">
        <f t="shared" si="28"/>
        <v>470.5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150.5</v>
      </c>
      <c r="V59" s="16">
        <f t="shared" si="32"/>
        <v>0</v>
      </c>
      <c r="W59" s="17">
        <f t="shared" si="30"/>
        <v>470.5</v>
      </c>
      <c r="X59" s="8">
        <f t="shared" si="4"/>
        <v>26.54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26.54</v>
      </c>
      <c r="AE59" s="8">
        <f t="shared" si="11"/>
        <v>26.54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26.54</v>
      </c>
      <c r="AL59" s="8">
        <f t="shared" si="31"/>
        <v>266.91999999999996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150.5</v>
      </c>
      <c r="AQ59" s="8">
        <f t="shared" si="31"/>
        <v>0</v>
      </c>
      <c r="AR59" s="8">
        <f t="shared" si="18"/>
        <v>417.41999999999996</v>
      </c>
      <c r="AT59" s="8">
        <v>25.63</v>
      </c>
      <c r="AU59" s="8">
        <v>25.63</v>
      </c>
      <c r="AW59" s="203">
        <v>26.54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26.54</v>
      </c>
      <c r="BD59" s="203">
        <v>26.54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26.54</v>
      </c>
      <c r="BL59" s="8">
        <f t="shared" si="21"/>
        <v>25.63</v>
      </c>
      <c r="BM59" s="8">
        <f t="shared" si="22"/>
        <v>25.63</v>
      </c>
      <c r="BN59" s="8">
        <f t="shared" si="23"/>
        <v>26.54</v>
      </c>
      <c r="BO59" s="8">
        <f t="shared" si="24"/>
        <v>26.54</v>
      </c>
      <c r="BP59" s="139">
        <f t="shared" si="25"/>
        <v>-0.91000000000000014</v>
      </c>
      <c r="BQ59" s="139">
        <f t="shared" si="26"/>
        <v>-0.91000000000000014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950</v>
      </c>
      <c r="G60" s="16">
        <f>'[3]21'!G62</f>
        <v>0</v>
      </c>
      <c r="H60" s="17">
        <f t="shared" si="27"/>
        <v>1270</v>
      </c>
      <c r="I60" s="15">
        <f>'[3]21'!J62</f>
        <v>320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150.5</v>
      </c>
      <c r="N60" s="16">
        <f>'[3]21'!O62</f>
        <v>0</v>
      </c>
      <c r="O60" s="17">
        <f t="shared" si="28"/>
        <v>470.5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150.5</v>
      </c>
      <c r="V60" s="16">
        <f t="shared" si="32"/>
        <v>0</v>
      </c>
      <c r="W60" s="17">
        <f t="shared" si="30"/>
        <v>470.5</v>
      </c>
      <c r="X60" s="8">
        <f t="shared" si="4"/>
        <v>26.54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26.54</v>
      </c>
      <c r="AE60" s="8">
        <f t="shared" si="11"/>
        <v>26.54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26.54</v>
      </c>
      <c r="AL60" s="8">
        <f t="shared" si="31"/>
        <v>266.91999999999996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150.5</v>
      </c>
      <c r="AQ60" s="8">
        <f t="shared" si="31"/>
        <v>0</v>
      </c>
      <c r="AR60" s="8">
        <f t="shared" si="18"/>
        <v>417.41999999999996</v>
      </c>
      <c r="AT60" s="8">
        <v>25.63</v>
      </c>
      <c r="AU60" s="8">
        <v>25.63</v>
      </c>
      <c r="AW60" s="203">
        <v>26.54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26.54</v>
      </c>
      <c r="BD60" s="203">
        <v>26.54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26.54</v>
      </c>
      <c r="BL60" s="8">
        <f t="shared" si="21"/>
        <v>25.63</v>
      </c>
      <c r="BM60" s="8">
        <f t="shared" si="22"/>
        <v>25.63</v>
      </c>
      <c r="BN60" s="8">
        <f t="shared" si="23"/>
        <v>26.54</v>
      </c>
      <c r="BO60" s="8">
        <f t="shared" si="24"/>
        <v>26.54</v>
      </c>
      <c r="BP60" s="139">
        <f t="shared" si="25"/>
        <v>-0.91000000000000014</v>
      </c>
      <c r="BQ60" s="139">
        <f t="shared" si="26"/>
        <v>-0.91000000000000014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950</v>
      </c>
      <c r="G61" s="16">
        <f>'[3]21'!G63</f>
        <v>0</v>
      </c>
      <c r="H61" s="17">
        <f t="shared" si="27"/>
        <v>1270</v>
      </c>
      <c r="I61" s="15">
        <f>'[3]21'!J63</f>
        <v>320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150.5</v>
      </c>
      <c r="N61" s="16">
        <f>'[3]21'!O63</f>
        <v>0</v>
      </c>
      <c r="O61" s="17">
        <f t="shared" si="28"/>
        <v>470.5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150.5</v>
      </c>
      <c r="V61" s="16">
        <f t="shared" si="32"/>
        <v>0</v>
      </c>
      <c r="W61" s="17">
        <f t="shared" si="30"/>
        <v>470.5</v>
      </c>
      <c r="X61" s="8">
        <f t="shared" si="4"/>
        <v>26.54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26.54</v>
      </c>
      <c r="AE61" s="8">
        <f t="shared" si="11"/>
        <v>26.54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26.54</v>
      </c>
      <c r="AL61" s="8">
        <f t="shared" si="31"/>
        <v>266.91999999999996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150.5</v>
      </c>
      <c r="AQ61" s="8">
        <f t="shared" si="34"/>
        <v>0</v>
      </c>
      <c r="AR61" s="8">
        <f t="shared" si="18"/>
        <v>417.41999999999996</v>
      </c>
      <c r="AT61" s="8">
        <v>25.63</v>
      </c>
      <c r="AU61" s="8">
        <v>25.63</v>
      </c>
      <c r="AW61" s="203">
        <v>26.54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26.54</v>
      </c>
      <c r="BD61" s="203">
        <v>26.54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26.54</v>
      </c>
      <c r="BL61" s="8">
        <f t="shared" si="21"/>
        <v>25.63</v>
      </c>
      <c r="BM61" s="8">
        <f t="shared" si="22"/>
        <v>25.63</v>
      </c>
      <c r="BN61" s="8">
        <f t="shared" si="23"/>
        <v>26.54</v>
      </c>
      <c r="BO61" s="8">
        <f t="shared" si="24"/>
        <v>26.54</v>
      </c>
      <c r="BP61" s="139">
        <f t="shared" si="25"/>
        <v>-0.91000000000000014</v>
      </c>
      <c r="BQ61" s="139">
        <f t="shared" si="26"/>
        <v>-0.91000000000000014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950</v>
      </c>
      <c r="G62" s="16">
        <f>'[3]21'!G64</f>
        <v>0</v>
      </c>
      <c r="H62" s="17">
        <f t="shared" si="27"/>
        <v>1270</v>
      </c>
      <c r="I62" s="15">
        <f>'[3]21'!J64</f>
        <v>320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150.5</v>
      </c>
      <c r="N62" s="16">
        <f>'[3]21'!O64</f>
        <v>0</v>
      </c>
      <c r="O62" s="17">
        <f t="shared" si="28"/>
        <v>470.5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150.5</v>
      </c>
      <c r="V62" s="16">
        <f t="shared" si="32"/>
        <v>0</v>
      </c>
      <c r="W62" s="17">
        <f t="shared" si="30"/>
        <v>470.5</v>
      </c>
      <c r="X62" s="8">
        <f t="shared" si="4"/>
        <v>26.54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26.54</v>
      </c>
      <c r="AE62" s="8">
        <f t="shared" si="11"/>
        <v>26.54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26.54</v>
      </c>
      <c r="AL62" s="8">
        <f t="shared" ref="AL62:AN98" si="35">Q62-X62-AE62</f>
        <v>266.91999999999996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150.5</v>
      </c>
      <c r="AQ62" s="8">
        <f t="shared" si="34"/>
        <v>0</v>
      </c>
      <c r="AR62" s="8">
        <f t="shared" si="18"/>
        <v>417.41999999999996</v>
      </c>
      <c r="AT62" s="8">
        <v>25.63</v>
      </c>
      <c r="AU62" s="8">
        <v>25.63</v>
      </c>
      <c r="AW62" s="203">
        <v>26.54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26.54</v>
      </c>
      <c r="BD62" s="203">
        <v>26.54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26.54</v>
      </c>
      <c r="BL62" s="8">
        <f t="shared" si="21"/>
        <v>25.63</v>
      </c>
      <c r="BM62" s="8">
        <f t="shared" si="22"/>
        <v>25.63</v>
      </c>
      <c r="BN62" s="8">
        <f t="shared" si="23"/>
        <v>26.54</v>
      </c>
      <c r="BO62" s="8">
        <f t="shared" si="24"/>
        <v>26.54</v>
      </c>
      <c r="BP62" s="139">
        <f t="shared" si="25"/>
        <v>-0.91000000000000014</v>
      </c>
      <c r="BQ62" s="139">
        <f t="shared" si="26"/>
        <v>-0.91000000000000014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950</v>
      </c>
      <c r="G63" s="16">
        <f>'[3]21'!G65</f>
        <v>0</v>
      </c>
      <c r="H63" s="17">
        <f t="shared" si="27"/>
        <v>1270</v>
      </c>
      <c r="I63" s="15">
        <f>'[3]21'!J65</f>
        <v>320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150.5</v>
      </c>
      <c r="N63" s="16">
        <f>'[3]21'!O65</f>
        <v>0</v>
      </c>
      <c r="O63" s="17">
        <f t="shared" si="28"/>
        <v>470.5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150.5</v>
      </c>
      <c r="V63" s="16">
        <f t="shared" si="32"/>
        <v>0</v>
      </c>
      <c r="W63" s="17">
        <f t="shared" si="30"/>
        <v>470.5</v>
      </c>
      <c r="X63" s="8">
        <f t="shared" si="4"/>
        <v>26.54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26.54</v>
      </c>
      <c r="AE63" s="8">
        <f t="shared" si="11"/>
        <v>26.54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26.54</v>
      </c>
      <c r="AL63" s="8">
        <f t="shared" si="35"/>
        <v>266.91999999999996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150.5</v>
      </c>
      <c r="AQ63" s="8">
        <f t="shared" si="34"/>
        <v>0</v>
      </c>
      <c r="AR63" s="8">
        <f t="shared" si="18"/>
        <v>417.41999999999996</v>
      </c>
      <c r="AT63" s="8">
        <v>25.63</v>
      </c>
      <c r="AU63" s="8">
        <v>25.63</v>
      </c>
      <c r="AW63" s="203">
        <v>26.54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26.54</v>
      </c>
      <c r="BD63" s="203">
        <v>26.54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26.54</v>
      </c>
      <c r="BL63" s="8">
        <f t="shared" si="21"/>
        <v>25.63</v>
      </c>
      <c r="BM63" s="8">
        <f t="shared" si="22"/>
        <v>25.63</v>
      </c>
      <c r="BN63" s="8">
        <f t="shared" si="23"/>
        <v>26.54</v>
      </c>
      <c r="BO63" s="8">
        <f t="shared" si="24"/>
        <v>26.54</v>
      </c>
      <c r="BP63" s="139">
        <f t="shared" si="25"/>
        <v>-0.91000000000000014</v>
      </c>
      <c r="BQ63" s="139">
        <f t="shared" si="26"/>
        <v>-0.91000000000000014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950</v>
      </c>
      <c r="G64" s="16">
        <f>'[3]21'!G66</f>
        <v>0</v>
      </c>
      <c r="H64" s="17">
        <f t="shared" si="27"/>
        <v>1270</v>
      </c>
      <c r="I64" s="15">
        <f>'[3]21'!J66</f>
        <v>320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150.5</v>
      </c>
      <c r="N64" s="16">
        <f>'[3]21'!O66</f>
        <v>0</v>
      </c>
      <c r="O64" s="17">
        <f t="shared" si="28"/>
        <v>470.5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150.5</v>
      </c>
      <c r="V64" s="16">
        <f t="shared" si="32"/>
        <v>0</v>
      </c>
      <c r="W64" s="17">
        <f t="shared" si="30"/>
        <v>470.5</v>
      </c>
      <c r="X64" s="8">
        <f t="shared" si="4"/>
        <v>26.54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26.54</v>
      </c>
      <c r="AE64" s="8">
        <f t="shared" si="11"/>
        <v>26.54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26.54</v>
      </c>
      <c r="AL64" s="8">
        <f t="shared" si="35"/>
        <v>266.91999999999996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150.5</v>
      </c>
      <c r="AQ64" s="8">
        <f t="shared" si="34"/>
        <v>0</v>
      </c>
      <c r="AR64" s="8">
        <f t="shared" si="18"/>
        <v>417.41999999999996</v>
      </c>
      <c r="AT64" s="8">
        <v>25.63</v>
      </c>
      <c r="AU64" s="8">
        <v>25.63</v>
      </c>
      <c r="AW64" s="203">
        <v>26.54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26.54</v>
      </c>
      <c r="BD64" s="203">
        <v>26.54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26.54</v>
      </c>
      <c r="BL64" s="8">
        <f t="shared" si="21"/>
        <v>25.63</v>
      </c>
      <c r="BM64" s="8">
        <f t="shared" si="22"/>
        <v>25.63</v>
      </c>
      <c r="BN64" s="8">
        <f t="shared" si="23"/>
        <v>26.54</v>
      </c>
      <c r="BO64" s="8">
        <f t="shared" si="24"/>
        <v>26.54</v>
      </c>
      <c r="BP64" s="139">
        <f t="shared" si="25"/>
        <v>-0.91000000000000014</v>
      </c>
      <c r="BQ64" s="139">
        <f t="shared" si="26"/>
        <v>-0.91000000000000014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950</v>
      </c>
      <c r="G65" s="16">
        <f>'[3]21'!G67</f>
        <v>0</v>
      </c>
      <c r="H65" s="17">
        <f t="shared" si="27"/>
        <v>1270</v>
      </c>
      <c r="I65" s="15">
        <f>'[3]21'!J67</f>
        <v>320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150.5</v>
      </c>
      <c r="N65" s="16">
        <f>'[3]21'!O67</f>
        <v>0</v>
      </c>
      <c r="O65" s="17">
        <f t="shared" si="28"/>
        <v>470.5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150.5</v>
      </c>
      <c r="V65" s="16">
        <f t="shared" si="32"/>
        <v>0</v>
      </c>
      <c r="W65" s="17">
        <f t="shared" si="30"/>
        <v>470.5</v>
      </c>
      <c r="X65" s="8">
        <f t="shared" si="4"/>
        <v>26.54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26.54</v>
      </c>
      <c r="AE65" s="8">
        <f t="shared" si="11"/>
        <v>26.54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26.54</v>
      </c>
      <c r="AL65" s="8">
        <f t="shared" si="35"/>
        <v>266.91999999999996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150.5</v>
      </c>
      <c r="AQ65" s="8">
        <f t="shared" si="34"/>
        <v>0</v>
      </c>
      <c r="AR65" s="8">
        <f t="shared" si="18"/>
        <v>417.41999999999996</v>
      </c>
      <c r="AT65" s="8">
        <v>25.63</v>
      </c>
      <c r="AU65" s="8">
        <v>25.63</v>
      </c>
      <c r="AW65" s="203">
        <v>26.54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26.54</v>
      </c>
      <c r="BD65" s="203">
        <v>26.54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26.54</v>
      </c>
      <c r="BL65" s="8">
        <f t="shared" si="21"/>
        <v>25.63</v>
      </c>
      <c r="BM65" s="8">
        <f t="shared" si="22"/>
        <v>25.63</v>
      </c>
      <c r="BN65" s="8">
        <f t="shared" si="23"/>
        <v>26.54</v>
      </c>
      <c r="BO65" s="8">
        <f t="shared" si="24"/>
        <v>26.54</v>
      </c>
      <c r="BP65" s="139">
        <f t="shared" si="25"/>
        <v>-0.91000000000000014</v>
      </c>
      <c r="BQ65" s="139">
        <f t="shared" si="26"/>
        <v>-0.91000000000000014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950</v>
      </c>
      <c r="G66" s="16">
        <f>'[3]21'!G68</f>
        <v>0</v>
      </c>
      <c r="H66" s="17">
        <f t="shared" si="27"/>
        <v>1270</v>
      </c>
      <c r="I66" s="15">
        <f>'[3]21'!J68</f>
        <v>320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159</v>
      </c>
      <c r="N66" s="16">
        <f>'[3]21'!O68</f>
        <v>0</v>
      </c>
      <c r="O66" s="17">
        <f t="shared" si="28"/>
        <v>479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159</v>
      </c>
      <c r="V66" s="16">
        <f t="shared" si="32"/>
        <v>0</v>
      </c>
      <c r="W66" s="17">
        <f t="shared" si="30"/>
        <v>479</v>
      </c>
      <c r="X66" s="8">
        <f t="shared" si="4"/>
        <v>26.54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26.54</v>
      </c>
      <c r="AE66" s="8">
        <f t="shared" si="11"/>
        <v>26.54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26.54</v>
      </c>
      <c r="AL66" s="8">
        <f t="shared" si="35"/>
        <v>266.91999999999996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159</v>
      </c>
      <c r="AQ66" s="8">
        <f t="shared" si="34"/>
        <v>0</v>
      </c>
      <c r="AR66" s="8">
        <f t="shared" si="18"/>
        <v>425.91999999999996</v>
      </c>
      <c r="AT66" s="8">
        <v>25.63</v>
      </c>
      <c r="AU66" s="8">
        <v>25.63</v>
      </c>
      <c r="AW66" s="203">
        <v>26.54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26.54</v>
      </c>
      <c r="BD66" s="203">
        <v>26.54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26.54</v>
      </c>
      <c r="BL66" s="8">
        <f t="shared" si="21"/>
        <v>25.63</v>
      </c>
      <c r="BM66" s="8">
        <f t="shared" si="22"/>
        <v>25.63</v>
      </c>
      <c r="BN66" s="8">
        <f t="shared" si="23"/>
        <v>26.54</v>
      </c>
      <c r="BO66" s="8">
        <f t="shared" si="24"/>
        <v>26.54</v>
      </c>
      <c r="BP66" s="139">
        <f t="shared" si="25"/>
        <v>-0.91000000000000014</v>
      </c>
      <c r="BQ66" s="139">
        <f t="shared" si="26"/>
        <v>-0.91000000000000014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950</v>
      </c>
      <c r="G67" s="16">
        <f>'[3]21'!G69</f>
        <v>0</v>
      </c>
      <c r="H67" s="17">
        <f t="shared" si="27"/>
        <v>1270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159</v>
      </c>
      <c r="N67" s="16">
        <f>'[3]21'!O69</f>
        <v>0</v>
      </c>
      <c r="O67" s="17">
        <f t="shared" si="28"/>
        <v>479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159</v>
      </c>
      <c r="V67" s="16">
        <f t="shared" si="32"/>
        <v>0</v>
      </c>
      <c r="W67" s="17">
        <f t="shared" si="30"/>
        <v>479</v>
      </c>
      <c r="X67" s="8">
        <f t="shared" si="4"/>
        <v>26.54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26.54</v>
      </c>
      <c r="AE67" s="8">
        <f t="shared" si="11"/>
        <v>26.54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26.54</v>
      </c>
      <c r="AL67" s="8">
        <f t="shared" si="35"/>
        <v>266.91999999999996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159</v>
      </c>
      <c r="AQ67" s="8">
        <f t="shared" si="34"/>
        <v>0</v>
      </c>
      <c r="AR67" s="8">
        <f t="shared" si="18"/>
        <v>425.91999999999996</v>
      </c>
      <c r="AT67" s="8">
        <v>25.63</v>
      </c>
      <c r="AU67" s="8">
        <v>25.63</v>
      </c>
      <c r="AW67" s="203">
        <v>26.54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26.54</v>
      </c>
      <c r="BD67" s="203">
        <v>26.54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26.54</v>
      </c>
      <c r="BL67" s="8">
        <f t="shared" si="21"/>
        <v>25.63</v>
      </c>
      <c r="BM67" s="8">
        <f t="shared" si="22"/>
        <v>25.63</v>
      </c>
      <c r="BN67" s="8">
        <f t="shared" si="23"/>
        <v>26.54</v>
      </c>
      <c r="BO67" s="8">
        <f t="shared" si="24"/>
        <v>26.54</v>
      </c>
      <c r="BP67" s="139">
        <f t="shared" si="25"/>
        <v>-0.91000000000000014</v>
      </c>
      <c r="BQ67" s="139">
        <f t="shared" si="26"/>
        <v>-0.91000000000000014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950</v>
      </c>
      <c r="G68" s="16">
        <f>'[3]21'!G70</f>
        <v>0</v>
      </c>
      <c r="H68" s="17">
        <f t="shared" si="27"/>
        <v>1270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157</v>
      </c>
      <c r="N68" s="16">
        <f>'[3]21'!O70</f>
        <v>0</v>
      </c>
      <c r="O68" s="17">
        <f t="shared" si="28"/>
        <v>477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157</v>
      </c>
      <c r="V68" s="16">
        <f t="shared" si="32"/>
        <v>0</v>
      </c>
      <c r="W68" s="17">
        <f t="shared" si="30"/>
        <v>477</v>
      </c>
      <c r="X68" s="8">
        <f t="shared" ref="X68:X98" si="36">AW68</f>
        <v>26.54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26.54</v>
      </c>
      <c r="AE68" s="8">
        <f t="shared" ref="AE68:AE98" si="43">BD68</f>
        <v>26.54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26.54</v>
      </c>
      <c r="AL68" s="8">
        <f t="shared" si="35"/>
        <v>266.91999999999996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157</v>
      </c>
      <c r="AQ68" s="8">
        <f t="shared" si="34"/>
        <v>0</v>
      </c>
      <c r="AR68" s="8">
        <f t="shared" ref="AR68:AR98" si="50">SUM(AL68:AQ68)</f>
        <v>423.91999999999996</v>
      </c>
      <c r="AT68" s="8">
        <v>25.63</v>
      </c>
      <c r="AU68" s="8">
        <v>25.63</v>
      </c>
      <c r="AW68" s="203">
        <v>26.54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26.54</v>
      </c>
      <c r="BD68" s="203">
        <v>26.54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26.54</v>
      </c>
      <c r="BL68" s="8">
        <f t="shared" ref="BL68:BL98" si="53">AT68</f>
        <v>25.63</v>
      </c>
      <c r="BM68" s="8">
        <f t="shared" ref="BM68:BM98" si="54">AU68</f>
        <v>25.63</v>
      </c>
      <c r="BN68" s="8">
        <f t="shared" ref="BN68:BN98" si="55">BC68</f>
        <v>26.54</v>
      </c>
      <c r="BO68" s="8">
        <f t="shared" ref="BO68:BO98" si="56">BJ68</f>
        <v>26.54</v>
      </c>
      <c r="BP68" s="139">
        <f t="shared" ref="BP68:BP98" si="57">BL68-BN68</f>
        <v>-0.91000000000000014</v>
      </c>
      <c r="BQ68" s="139">
        <f t="shared" ref="BQ68:BQ98" si="58">BM68-BO68</f>
        <v>-0.91000000000000014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950</v>
      </c>
      <c r="G69" s="16">
        <f>'[3]21'!G71</f>
        <v>0</v>
      </c>
      <c r="H69" s="17">
        <f t="shared" ref="H69:H98" si="59">SUM(B69:G69)</f>
        <v>1270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156</v>
      </c>
      <c r="N69" s="16">
        <f>'[3]21'!O71</f>
        <v>0</v>
      </c>
      <c r="O69" s="17">
        <f t="shared" ref="O69:O98" si="60">SUM(I69:N69)</f>
        <v>476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156</v>
      </c>
      <c r="V69" s="16">
        <f t="shared" si="32"/>
        <v>0</v>
      </c>
      <c r="W69" s="17">
        <f t="shared" ref="W69:W98" si="61">SUM(Q69:V69)</f>
        <v>476</v>
      </c>
      <c r="X69" s="8">
        <f t="shared" si="36"/>
        <v>26.54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26.54</v>
      </c>
      <c r="AE69" s="8">
        <f t="shared" si="43"/>
        <v>26.54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26.54</v>
      </c>
      <c r="AL69" s="8">
        <f t="shared" si="35"/>
        <v>266.91999999999996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156</v>
      </c>
      <c r="AQ69" s="8">
        <f t="shared" si="34"/>
        <v>0</v>
      </c>
      <c r="AR69" s="8">
        <f t="shared" si="50"/>
        <v>422.91999999999996</v>
      </c>
      <c r="AT69" s="8">
        <v>25.63</v>
      </c>
      <c r="AU69" s="8">
        <v>25.63</v>
      </c>
      <c r="AW69" s="203">
        <v>26.54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26.54</v>
      </c>
      <c r="BD69" s="203">
        <v>26.54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26.54</v>
      </c>
      <c r="BL69" s="8">
        <f t="shared" si="53"/>
        <v>25.63</v>
      </c>
      <c r="BM69" s="8">
        <f t="shared" si="54"/>
        <v>25.63</v>
      </c>
      <c r="BN69" s="8">
        <f t="shared" si="55"/>
        <v>26.54</v>
      </c>
      <c r="BO69" s="8">
        <f t="shared" si="56"/>
        <v>26.54</v>
      </c>
      <c r="BP69" s="139">
        <f t="shared" si="57"/>
        <v>-0.91000000000000014</v>
      </c>
      <c r="BQ69" s="139">
        <f t="shared" si="58"/>
        <v>-0.91000000000000014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950</v>
      </c>
      <c r="G70" s="16">
        <f>'[3]21'!G72</f>
        <v>0</v>
      </c>
      <c r="H70" s="17">
        <f t="shared" si="59"/>
        <v>1270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156</v>
      </c>
      <c r="N70" s="16">
        <f>'[3]21'!O72</f>
        <v>0</v>
      </c>
      <c r="O70" s="17">
        <f t="shared" si="60"/>
        <v>476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156</v>
      </c>
      <c r="V70" s="16">
        <f t="shared" si="32"/>
        <v>0</v>
      </c>
      <c r="W70" s="17">
        <f t="shared" si="61"/>
        <v>476</v>
      </c>
      <c r="X70" s="8">
        <f t="shared" si="36"/>
        <v>26.54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26.54</v>
      </c>
      <c r="AE70" s="8">
        <f t="shared" si="43"/>
        <v>26.54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26.54</v>
      </c>
      <c r="AL70" s="8">
        <f t="shared" si="35"/>
        <v>266.91999999999996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156</v>
      </c>
      <c r="AQ70" s="8">
        <f t="shared" si="34"/>
        <v>0</v>
      </c>
      <c r="AR70" s="8">
        <f t="shared" si="50"/>
        <v>422.91999999999996</v>
      </c>
      <c r="AT70" s="8">
        <v>25.63</v>
      </c>
      <c r="AU70" s="8">
        <v>25.63</v>
      </c>
      <c r="AW70" s="203">
        <v>26.54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26.54</v>
      </c>
      <c r="BD70" s="203">
        <v>26.54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26.54</v>
      </c>
      <c r="BL70" s="8">
        <f t="shared" si="53"/>
        <v>25.63</v>
      </c>
      <c r="BM70" s="8">
        <f t="shared" si="54"/>
        <v>25.63</v>
      </c>
      <c r="BN70" s="8">
        <f t="shared" si="55"/>
        <v>26.54</v>
      </c>
      <c r="BO70" s="8">
        <f t="shared" si="56"/>
        <v>26.54</v>
      </c>
      <c r="BP70" s="139">
        <f t="shared" si="57"/>
        <v>-0.91000000000000014</v>
      </c>
      <c r="BQ70" s="139">
        <f t="shared" si="58"/>
        <v>-0.91000000000000014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950</v>
      </c>
      <c r="G71" s="16">
        <f>'[3]21'!G73</f>
        <v>0</v>
      </c>
      <c r="H71" s="17">
        <f t="shared" si="59"/>
        <v>1270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201</v>
      </c>
      <c r="N71" s="16">
        <f>'[3]21'!O73</f>
        <v>0</v>
      </c>
      <c r="O71" s="17">
        <f t="shared" si="60"/>
        <v>521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201</v>
      </c>
      <c r="V71" s="16">
        <f t="shared" si="32"/>
        <v>0</v>
      </c>
      <c r="W71" s="17">
        <f t="shared" si="61"/>
        <v>521</v>
      </c>
      <c r="X71" s="8">
        <f t="shared" si="36"/>
        <v>26.54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26.54</v>
      </c>
      <c r="AE71" s="8">
        <f t="shared" si="43"/>
        <v>26.54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26.54</v>
      </c>
      <c r="AL71" s="8">
        <f t="shared" si="35"/>
        <v>266.91999999999996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201</v>
      </c>
      <c r="AQ71" s="8">
        <f t="shared" si="34"/>
        <v>0</v>
      </c>
      <c r="AR71" s="8">
        <f t="shared" si="50"/>
        <v>467.91999999999996</v>
      </c>
      <c r="AT71" s="8">
        <v>25.63</v>
      </c>
      <c r="AU71" s="8">
        <v>25.63</v>
      </c>
      <c r="AW71" s="203">
        <v>26.54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26.54</v>
      </c>
      <c r="BD71" s="203">
        <v>26.54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26.54</v>
      </c>
      <c r="BL71" s="8">
        <f t="shared" si="53"/>
        <v>25.63</v>
      </c>
      <c r="BM71" s="8">
        <f t="shared" si="54"/>
        <v>25.63</v>
      </c>
      <c r="BN71" s="8">
        <f t="shared" si="55"/>
        <v>26.54</v>
      </c>
      <c r="BO71" s="8">
        <f t="shared" si="56"/>
        <v>26.54</v>
      </c>
      <c r="BP71" s="139">
        <f t="shared" si="57"/>
        <v>-0.91000000000000014</v>
      </c>
      <c r="BQ71" s="139">
        <f t="shared" si="58"/>
        <v>-0.91000000000000014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950</v>
      </c>
      <c r="G72" s="16">
        <f>'[3]21'!G74</f>
        <v>0</v>
      </c>
      <c r="H72" s="17">
        <f t="shared" si="59"/>
        <v>1270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198</v>
      </c>
      <c r="N72" s="16">
        <f>'[3]21'!O74</f>
        <v>0</v>
      </c>
      <c r="O72" s="17">
        <f t="shared" si="60"/>
        <v>518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198</v>
      </c>
      <c r="V72" s="16">
        <f t="shared" si="32"/>
        <v>0</v>
      </c>
      <c r="W72" s="17">
        <f t="shared" si="61"/>
        <v>518</v>
      </c>
      <c r="X72" s="8">
        <f t="shared" si="36"/>
        <v>26.54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26.54</v>
      </c>
      <c r="AE72" s="8">
        <f t="shared" si="43"/>
        <v>26.54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26.54</v>
      </c>
      <c r="AL72" s="8">
        <f t="shared" si="35"/>
        <v>266.91999999999996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198</v>
      </c>
      <c r="AQ72" s="8">
        <f t="shared" si="34"/>
        <v>0</v>
      </c>
      <c r="AR72" s="8">
        <f t="shared" si="50"/>
        <v>464.91999999999996</v>
      </c>
      <c r="AT72" s="8">
        <v>25.63</v>
      </c>
      <c r="AU72" s="8">
        <v>25.63</v>
      </c>
      <c r="AW72" s="203">
        <v>26.54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26.54</v>
      </c>
      <c r="BD72" s="203">
        <v>26.54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26.54</v>
      </c>
      <c r="BL72" s="8">
        <f t="shared" si="53"/>
        <v>25.63</v>
      </c>
      <c r="BM72" s="8">
        <f t="shared" si="54"/>
        <v>25.63</v>
      </c>
      <c r="BN72" s="8">
        <f t="shared" si="55"/>
        <v>26.54</v>
      </c>
      <c r="BO72" s="8">
        <f t="shared" si="56"/>
        <v>26.54</v>
      </c>
      <c r="BP72" s="139">
        <f t="shared" si="57"/>
        <v>-0.91000000000000014</v>
      </c>
      <c r="BQ72" s="139">
        <f t="shared" si="58"/>
        <v>-0.91000000000000014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950</v>
      </c>
      <c r="G73" s="16">
        <f>'[3]21'!G75</f>
        <v>0</v>
      </c>
      <c r="H73" s="17">
        <f t="shared" si="59"/>
        <v>1270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193</v>
      </c>
      <c r="N73" s="16">
        <f>'[3]21'!O75</f>
        <v>0</v>
      </c>
      <c r="O73" s="17">
        <f t="shared" si="60"/>
        <v>513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193</v>
      </c>
      <c r="V73" s="16">
        <f t="shared" si="32"/>
        <v>0</v>
      </c>
      <c r="W73" s="17">
        <f t="shared" si="61"/>
        <v>513</v>
      </c>
      <c r="X73" s="8">
        <f t="shared" si="36"/>
        <v>26.54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26.54</v>
      </c>
      <c r="AE73" s="8">
        <f t="shared" si="43"/>
        <v>26.54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26.54</v>
      </c>
      <c r="AL73" s="8">
        <f t="shared" si="35"/>
        <v>266.91999999999996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193</v>
      </c>
      <c r="AQ73" s="8">
        <f t="shared" si="34"/>
        <v>0</v>
      </c>
      <c r="AR73" s="8">
        <f t="shared" si="50"/>
        <v>459.91999999999996</v>
      </c>
      <c r="AT73" s="8">
        <v>25.63</v>
      </c>
      <c r="AU73" s="8">
        <v>25.63</v>
      </c>
      <c r="AW73" s="203">
        <v>26.54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26.54</v>
      </c>
      <c r="BD73" s="203">
        <v>26.54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26.54</v>
      </c>
      <c r="BL73" s="8">
        <f t="shared" si="53"/>
        <v>25.63</v>
      </c>
      <c r="BM73" s="8">
        <f t="shared" si="54"/>
        <v>25.63</v>
      </c>
      <c r="BN73" s="8">
        <f t="shared" si="55"/>
        <v>26.54</v>
      </c>
      <c r="BO73" s="8">
        <f t="shared" si="56"/>
        <v>26.54</v>
      </c>
      <c r="BP73" s="139">
        <f t="shared" si="57"/>
        <v>-0.91000000000000014</v>
      </c>
      <c r="BQ73" s="139">
        <f t="shared" si="58"/>
        <v>-0.91000000000000014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950</v>
      </c>
      <c r="G74" s="16">
        <f>'[3]21'!G76</f>
        <v>0</v>
      </c>
      <c r="H74" s="17">
        <f t="shared" si="59"/>
        <v>1270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185</v>
      </c>
      <c r="N74" s="16">
        <f>'[3]21'!O76</f>
        <v>0</v>
      </c>
      <c r="O74" s="17">
        <f t="shared" si="60"/>
        <v>505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185</v>
      </c>
      <c r="V74" s="16">
        <f t="shared" si="32"/>
        <v>0</v>
      </c>
      <c r="W74" s="17">
        <f t="shared" si="61"/>
        <v>505</v>
      </c>
      <c r="X74" s="8">
        <f t="shared" si="36"/>
        <v>26.54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26.54</v>
      </c>
      <c r="AE74" s="8">
        <f t="shared" si="43"/>
        <v>26.54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26.54</v>
      </c>
      <c r="AL74" s="8">
        <f t="shared" si="35"/>
        <v>266.91999999999996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185</v>
      </c>
      <c r="AQ74" s="8">
        <f t="shared" si="34"/>
        <v>0</v>
      </c>
      <c r="AR74" s="8">
        <f t="shared" si="50"/>
        <v>451.91999999999996</v>
      </c>
      <c r="AT74" s="8">
        <v>25.63</v>
      </c>
      <c r="AU74" s="8">
        <v>25.63</v>
      </c>
      <c r="AW74" s="203">
        <v>26.54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26.54</v>
      </c>
      <c r="BD74" s="203">
        <v>26.54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26.54</v>
      </c>
      <c r="BL74" s="8">
        <f t="shared" si="53"/>
        <v>25.63</v>
      </c>
      <c r="BM74" s="8">
        <f t="shared" si="54"/>
        <v>25.63</v>
      </c>
      <c r="BN74" s="8">
        <f t="shared" si="55"/>
        <v>26.54</v>
      </c>
      <c r="BO74" s="8">
        <f t="shared" si="56"/>
        <v>26.54</v>
      </c>
      <c r="BP74" s="139">
        <f t="shared" si="57"/>
        <v>-0.91000000000000014</v>
      </c>
      <c r="BQ74" s="139">
        <f t="shared" si="58"/>
        <v>-0.91000000000000014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980</v>
      </c>
      <c r="G75" s="16">
        <f>'[3]21'!G77</f>
        <v>0</v>
      </c>
      <c r="H75" s="17">
        <f t="shared" si="59"/>
        <v>1300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185</v>
      </c>
      <c r="N75" s="16">
        <f>'[3]21'!O77</f>
        <v>0</v>
      </c>
      <c r="O75" s="17">
        <f t="shared" si="60"/>
        <v>505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185</v>
      </c>
      <c r="V75" s="16">
        <f t="shared" si="32"/>
        <v>0</v>
      </c>
      <c r="W75" s="17">
        <f t="shared" si="61"/>
        <v>505</v>
      </c>
      <c r="X75" s="8">
        <f t="shared" si="36"/>
        <v>26.54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26.54</v>
      </c>
      <c r="AE75" s="8">
        <f t="shared" si="43"/>
        <v>26.54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26.54</v>
      </c>
      <c r="AL75" s="8">
        <f t="shared" si="35"/>
        <v>266.91999999999996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185</v>
      </c>
      <c r="AQ75" s="8">
        <f t="shared" si="34"/>
        <v>0</v>
      </c>
      <c r="AR75" s="8">
        <f t="shared" si="50"/>
        <v>451.91999999999996</v>
      </c>
      <c r="AT75" s="8">
        <v>25.63</v>
      </c>
      <c r="AU75" s="8">
        <v>25.63</v>
      </c>
      <c r="AW75" s="203">
        <v>26.54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26.54</v>
      </c>
      <c r="BD75" s="203">
        <v>26.54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26.54</v>
      </c>
      <c r="BL75" s="8">
        <f t="shared" si="53"/>
        <v>25.63</v>
      </c>
      <c r="BM75" s="8">
        <f t="shared" si="54"/>
        <v>25.63</v>
      </c>
      <c r="BN75" s="8">
        <f t="shared" si="55"/>
        <v>26.54</v>
      </c>
      <c r="BO75" s="8">
        <f t="shared" si="56"/>
        <v>26.54</v>
      </c>
      <c r="BP75" s="139">
        <f t="shared" si="57"/>
        <v>-0.91000000000000014</v>
      </c>
      <c r="BQ75" s="139">
        <f t="shared" si="58"/>
        <v>-0.91000000000000014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980</v>
      </c>
      <c r="G76" s="16">
        <f>'[3]21'!G78</f>
        <v>0</v>
      </c>
      <c r="H76" s="17">
        <f t="shared" si="59"/>
        <v>1300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177</v>
      </c>
      <c r="N76" s="16">
        <f>'[3]21'!O78</f>
        <v>0</v>
      </c>
      <c r="O76" s="17">
        <f t="shared" si="60"/>
        <v>497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177</v>
      </c>
      <c r="V76" s="16">
        <f t="shared" si="32"/>
        <v>0</v>
      </c>
      <c r="W76" s="17">
        <f t="shared" si="61"/>
        <v>497</v>
      </c>
      <c r="X76" s="8">
        <f t="shared" si="36"/>
        <v>26.54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26.54</v>
      </c>
      <c r="AE76" s="8">
        <f t="shared" si="43"/>
        <v>26.54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26.54</v>
      </c>
      <c r="AL76" s="8">
        <f t="shared" si="35"/>
        <v>266.91999999999996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177</v>
      </c>
      <c r="AQ76" s="8">
        <f t="shared" si="34"/>
        <v>0</v>
      </c>
      <c r="AR76" s="8">
        <f t="shared" si="50"/>
        <v>443.91999999999996</v>
      </c>
      <c r="AT76" s="8">
        <v>25.63</v>
      </c>
      <c r="AU76" s="8">
        <v>25.63</v>
      </c>
      <c r="AW76" s="203">
        <v>26.54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26.54</v>
      </c>
      <c r="BD76" s="203">
        <v>26.54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26.54</v>
      </c>
      <c r="BL76" s="8">
        <f t="shared" si="53"/>
        <v>25.63</v>
      </c>
      <c r="BM76" s="8">
        <f t="shared" si="54"/>
        <v>25.63</v>
      </c>
      <c r="BN76" s="8">
        <f t="shared" si="55"/>
        <v>26.54</v>
      </c>
      <c r="BO76" s="8">
        <f t="shared" si="56"/>
        <v>26.54</v>
      </c>
      <c r="BP76" s="139">
        <f t="shared" si="57"/>
        <v>-0.91000000000000014</v>
      </c>
      <c r="BQ76" s="139">
        <f t="shared" si="58"/>
        <v>-0.91000000000000014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980</v>
      </c>
      <c r="G77" s="16">
        <f>'[3]21'!G79</f>
        <v>0</v>
      </c>
      <c r="H77" s="17">
        <f t="shared" si="59"/>
        <v>1300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167</v>
      </c>
      <c r="N77" s="16">
        <f>'[3]21'!O79</f>
        <v>0</v>
      </c>
      <c r="O77" s="17">
        <f t="shared" si="60"/>
        <v>487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167</v>
      </c>
      <c r="V77" s="16">
        <f t="shared" si="32"/>
        <v>0</v>
      </c>
      <c r="W77" s="17">
        <f t="shared" si="61"/>
        <v>487</v>
      </c>
      <c r="X77" s="8">
        <f t="shared" si="36"/>
        <v>26.54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26.54</v>
      </c>
      <c r="AE77" s="8">
        <f t="shared" si="43"/>
        <v>26.54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26.54</v>
      </c>
      <c r="AL77" s="8">
        <f t="shared" si="35"/>
        <v>266.91999999999996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167</v>
      </c>
      <c r="AQ77" s="8">
        <f t="shared" si="34"/>
        <v>0</v>
      </c>
      <c r="AR77" s="8">
        <f t="shared" si="50"/>
        <v>433.91999999999996</v>
      </c>
      <c r="AT77" s="8">
        <v>25.63</v>
      </c>
      <c r="AU77" s="8">
        <v>25.63</v>
      </c>
      <c r="AW77" s="203">
        <v>26.54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26.54</v>
      </c>
      <c r="BD77" s="203">
        <v>26.54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26.54</v>
      </c>
      <c r="BL77" s="8">
        <f t="shared" si="53"/>
        <v>25.63</v>
      </c>
      <c r="BM77" s="8">
        <f t="shared" si="54"/>
        <v>25.63</v>
      </c>
      <c r="BN77" s="8">
        <f t="shared" si="55"/>
        <v>26.54</v>
      </c>
      <c r="BO77" s="8">
        <f t="shared" si="56"/>
        <v>26.54</v>
      </c>
      <c r="BP77" s="139">
        <f t="shared" si="57"/>
        <v>-0.91000000000000014</v>
      </c>
      <c r="BQ77" s="139">
        <f t="shared" si="58"/>
        <v>-0.91000000000000014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980</v>
      </c>
      <c r="G78" s="16">
        <f>'[3]21'!G80</f>
        <v>0</v>
      </c>
      <c r="H78" s="17">
        <f t="shared" si="59"/>
        <v>1300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170</v>
      </c>
      <c r="N78" s="16">
        <f>'[3]21'!O80</f>
        <v>0</v>
      </c>
      <c r="O78" s="17">
        <f t="shared" si="60"/>
        <v>490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170</v>
      </c>
      <c r="V78" s="16">
        <f t="shared" si="32"/>
        <v>0</v>
      </c>
      <c r="W78" s="17">
        <f t="shared" si="61"/>
        <v>490</v>
      </c>
      <c r="X78" s="8">
        <f t="shared" si="36"/>
        <v>26.54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26.54</v>
      </c>
      <c r="AE78" s="8">
        <f t="shared" si="43"/>
        <v>26.54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26.54</v>
      </c>
      <c r="AL78" s="8">
        <f t="shared" si="35"/>
        <v>266.91999999999996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170</v>
      </c>
      <c r="AQ78" s="8">
        <f t="shared" si="34"/>
        <v>0</v>
      </c>
      <c r="AR78" s="8">
        <f t="shared" si="50"/>
        <v>436.91999999999996</v>
      </c>
      <c r="AT78" s="8">
        <v>25.63</v>
      </c>
      <c r="AU78" s="8">
        <v>25.63</v>
      </c>
      <c r="AW78" s="203">
        <v>26.54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26.54</v>
      </c>
      <c r="BD78" s="203">
        <v>26.54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26.54</v>
      </c>
      <c r="BL78" s="8">
        <f t="shared" si="53"/>
        <v>25.63</v>
      </c>
      <c r="BM78" s="8">
        <f t="shared" si="54"/>
        <v>25.63</v>
      </c>
      <c r="BN78" s="8">
        <f t="shared" si="55"/>
        <v>26.54</v>
      </c>
      <c r="BO78" s="8">
        <f t="shared" si="56"/>
        <v>26.54</v>
      </c>
      <c r="BP78" s="139">
        <f t="shared" si="57"/>
        <v>-0.91000000000000014</v>
      </c>
      <c r="BQ78" s="139">
        <f t="shared" si="58"/>
        <v>-0.91000000000000014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980</v>
      </c>
      <c r="G79" s="16">
        <f>'[3]21'!G81</f>
        <v>0</v>
      </c>
      <c r="H79" s="17">
        <f t="shared" si="59"/>
        <v>1300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166</v>
      </c>
      <c r="N79" s="16">
        <f>'[3]21'!O81</f>
        <v>0</v>
      </c>
      <c r="O79" s="17">
        <f t="shared" si="60"/>
        <v>486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166</v>
      </c>
      <c r="V79" s="16">
        <f t="shared" si="32"/>
        <v>0</v>
      </c>
      <c r="W79" s="17">
        <f t="shared" si="61"/>
        <v>486</v>
      </c>
      <c r="X79" s="8">
        <f t="shared" si="36"/>
        <v>26.54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26.54</v>
      </c>
      <c r="AE79" s="8">
        <f t="shared" si="43"/>
        <v>26.54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26.54</v>
      </c>
      <c r="AL79" s="8">
        <f t="shared" si="35"/>
        <v>266.91999999999996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166</v>
      </c>
      <c r="AQ79" s="8">
        <f t="shared" si="34"/>
        <v>0</v>
      </c>
      <c r="AR79" s="8">
        <f t="shared" si="50"/>
        <v>432.91999999999996</v>
      </c>
      <c r="AT79" s="8">
        <v>25.63</v>
      </c>
      <c r="AU79" s="8">
        <v>25.63</v>
      </c>
      <c r="AW79" s="203">
        <v>26.54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26.54</v>
      </c>
      <c r="BD79" s="203">
        <v>26.54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26.54</v>
      </c>
      <c r="BL79" s="8">
        <f t="shared" si="53"/>
        <v>25.63</v>
      </c>
      <c r="BM79" s="8">
        <f t="shared" si="54"/>
        <v>25.63</v>
      </c>
      <c r="BN79" s="8">
        <f t="shared" si="55"/>
        <v>26.54</v>
      </c>
      <c r="BO79" s="8">
        <f t="shared" si="56"/>
        <v>26.54</v>
      </c>
      <c r="BP79" s="139">
        <f t="shared" si="57"/>
        <v>-0.91000000000000014</v>
      </c>
      <c r="BQ79" s="139">
        <f t="shared" si="58"/>
        <v>-0.91000000000000014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980</v>
      </c>
      <c r="G80" s="16">
        <f>'[3]21'!G82</f>
        <v>0</v>
      </c>
      <c r="H80" s="17">
        <f t="shared" si="59"/>
        <v>1300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167</v>
      </c>
      <c r="N80" s="16">
        <f>'[3]21'!O82</f>
        <v>0</v>
      </c>
      <c r="O80" s="17">
        <f t="shared" si="60"/>
        <v>487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167</v>
      </c>
      <c r="V80" s="16">
        <f t="shared" si="32"/>
        <v>0</v>
      </c>
      <c r="W80" s="17">
        <f t="shared" si="61"/>
        <v>487</v>
      </c>
      <c r="X80" s="8">
        <f t="shared" si="36"/>
        <v>26.54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26.54</v>
      </c>
      <c r="AE80" s="8">
        <f t="shared" si="43"/>
        <v>26.54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26.54</v>
      </c>
      <c r="AL80" s="8">
        <f t="shared" si="35"/>
        <v>266.91999999999996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167</v>
      </c>
      <c r="AQ80" s="8">
        <f t="shared" si="34"/>
        <v>0</v>
      </c>
      <c r="AR80" s="8">
        <f t="shared" si="50"/>
        <v>433.91999999999996</v>
      </c>
      <c r="AT80" s="8">
        <v>25.63</v>
      </c>
      <c r="AU80" s="8">
        <v>25.63</v>
      </c>
      <c r="AW80" s="203">
        <v>26.54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26.54</v>
      </c>
      <c r="BD80" s="203">
        <v>26.54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26.54</v>
      </c>
      <c r="BL80" s="8">
        <f t="shared" si="53"/>
        <v>25.63</v>
      </c>
      <c r="BM80" s="8">
        <f t="shared" si="54"/>
        <v>25.63</v>
      </c>
      <c r="BN80" s="8">
        <f t="shared" si="55"/>
        <v>26.54</v>
      </c>
      <c r="BO80" s="8">
        <f t="shared" si="56"/>
        <v>26.54</v>
      </c>
      <c r="BP80" s="139">
        <f t="shared" si="57"/>
        <v>-0.91000000000000014</v>
      </c>
      <c r="BQ80" s="139">
        <f t="shared" si="58"/>
        <v>-0.91000000000000014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980</v>
      </c>
      <c r="G81" s="16">
        <f>'[3]21'!G83</f>
        <v>0</v>
      </c>
      <c r="H81" s="17">
        <f t="shared" si="59"/>
        <v>1300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166</v>
      </c>
      <c r="N81" s="16">
        <f>'[3]21'!O83</f>
        <v>0</v>
      </c>
      <c r="O81" s="17">
        <f t="shared" si="60"/>
        <v>486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166</v>
      </c>
      <c r="V81" s="16">
        <f t="shared" si="32"/>
        <v>0</v>
      </c>
      <c r="W81" s="17">
        <f t="shared" si="61"/>
        <v>486</v>
      </c>
      <c r="X81" s="8">
        <f t="shared" si="36"/>
        <v>26.54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26.54</v>
      </c>
      <c r="AE81" s="8">
        <f t="shared" si="43"/>
        <v>26.54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26.54</v>
      </c>
      <c r="AL81" s="8">
        <f t="shared" si="35"/>
        <v>266.91999999999996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166</v>
      </c>
      <c r="AQ81" s="8">
        <f t="shared" si="34"/>
        <v>0</v>
      </c>
      <c r="AR81" s="8">
        <f t="shared" si="50"/>
        <v>432.91999999999996</v>
      </c>
      <c r="AT81" s="8">
        <v>25.63</v>
      </c>
      <c r="AU81" s="8">
        <v>25.63</v>
      </c>
      <c r="AW81" s="203">
        <v>26.54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26.54</v>
      </c>
      <c r="BD81" s="203">
        <v>26.54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26.54</v>
      </c>
      <c r="BL81" s="8">
        <f t="shared" si="53"/>
        <v>25.63</v>
      </c>
      <c r="BM81" s="8">
        <f t="shared" si="54"/>
        <v>25.63</v>
      </c>
      <c r="BN81" s="8">
        <f t="shared" si="55"/>
        <v>26.54</v>
      </c>
      <c r="BO81" s="8">
        <f t="shared" si="56"/>
        <v>26.54</v>
      </c>
      <c r="BP81" s="139">
        <f t="shared" si="57"/>
        <v>-0.91000000000000014</v>
      </c>
      <c r="BQ81" s="139">
        <f t="shared" si="58"/>
        <v>-0.91000000000000014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980</v>
      </c>
      <c r="G82" s="16">
        <f>'[3]21'!G84</f>
        <v>0</v>
      </c>
      <c r="H82" s="17">
        <f t="shared" si="59"/>
        <v>1300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165</v>
      </c>
      <c r="N82" s="16">
        <f>'[3]21'!O84</f>
        <v>0</v>
      </c>
      <c r="O82" s="17">
        <f t="shared" si="60"/>
        <v>485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165</v>
      </c>
      <c r="V82" s="16">
        <f t="shared" si="32"/>
        <v>0</v>
      </c>
      <c r="W82" s="17">
        <f t="shared" si="61"/>
        <v>485</v>
      </c>
      <c r="X82" s="8">
        <f t="shared" si="36"/>
        <v>26.54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26.54</v>
      </c>
      <c r="AE82" s="8">
        <f t="shared" si="43"/>
        <v>26.54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26.54</v>
      </c>
      <c r="AL82" s="8">
        <f t="shared" si="35"/>
        <v>266.91999999999996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165</v>
      </c>
      <c r="AQ82" s="8">
        <f t="shared" si="34"/>
        <v>0</v>
      </c>
      <c r="AR82" s="8">
        <f t="shared" si="50"/>
        <v>431.91999999999996</v>
      </c>
      <c r="AT82" s="8">
        <v>25.63</v>
      </c>
      <c r="AU82" s="8">
        <v>25.63</v>
      </c>
      <c r="AW82" s="203">
        <v>26.54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26.54</v>
      </c>
      <c r="BD82" s="203">
        <v>26.54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26.54</v>
      </c>
      <c r="BL82" s="8">
        <f t="shared" si="53"/>
        <v>25.63</v>
      </c>
      <c r="BM82" s="8">
        <f t="shared" si="54"/>
        <v>25.63</v>
      </c>
      <c r="BN82" s="8">
        <f t="shared" si="55"/>
        <v>26.54</v>
      </c>
      <c r="BO82" s="8">
        <f t="shared" si="56"/>
        <v>26.54</v>
      </c>
      <c r="BP82" s="139">
        <f t="shared" si="57"/>
        <v>-0.91000000000000014</v>
      </c>
      <c r="BQ82" s="139">
        <f t="shared" si="58"/>
        <v>-0.91000000000000014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980</v>
      </c>
      <c r="G83" s="16">
        <f>'[3]21'!G85</f>
        <v>0</v>
      </c>
      <c r="H83" s="17">
        <f t="shared" si="59"/>
        <v>1300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164</v>
      </c>
      <c r="N83" s="16">
        <f>'[3]21'!O85</f>
        <v>0</v>
      </c>
      <c r="O83" s="17">
        <f t="shared" si="60"/>
        <v>484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164</v>
      </c>
      <c r="V83" s="16">
        <f t="shared" si="32"/>
        <v>0</v>
      </c>
      <c r="W83" s="17">
        <f t="shared" si="61"/>
        <v>484</v>
      </c>
      <c r="X83" s="8">
        <f t="shared" si="36"/>
        <v>26.54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26.54</v>
      </c>
      <c r="AE83" s="8">
        <f t="shared" si="43"/>
        <v>26.54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26.54</v>
      </c>
      <c r="AL83" s="8">
        <f t="shared" si="35"/>
        <v>266.91999999999996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164</v>
      </c>
      <c r="AQ83" s="8">
        <f t="shared" si="34"/>
        <v>0</v>
      </c>
      <c r="AR83" s="8">
        <f t="shared" si="50"/>
        <v>430.91999999999996</v>
      </c>
      <c r="AT83" s="8">
        <v>25.63</v>
      </c>
      <c r="AU83" s="8">
        <v>25.63</v>
      </c>
      <c r="AW83" s="203">
        <v>26.54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26.54</v>
      </c>
      <c r="BD83" s="203">
        <v>26.54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26.54</v>
      </c>
      <c r="BL83" s="8">
        <f t="shared" si="53"/>
        <v>25.63</v>
      </c>
      <c r="BM83" s="8">
        <f t="shared" si="54"/>
        <v>25.63</v>
      </c>
      <c r="BN83" s="8">
        <f t="shared" si="55"/>
        <v>26.54</v>
      </c>
      <c r="BO83" s="8">
        <f t="shared" si="56"/>
        <v>26.54</v>
      </c>
      <c r="BP83" s="139">
        <f t="shared" si="57"/>
        <v>-0.91000000000000014</v>
      </c>
      <c r="BQ83" s="139">
        <f t="shared" si="58"/>
        <v>-0.91000000000000014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980</v>
      </c>
      <c r="G84" s="16">
        <f>'[3]21'!G86</f>
        <v>0</v>
      </c>
      <c r="H84" s="17">
        <f t="shared" si="59"/>
        <v>1300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163</v>
      </c>
      <c r="N84" s="16">
        <f>'[3]21'!O86</f>
        <v>0</v>
      </c>
      <c r="O84" s="17">
        <f t="shared" si="60"/>
        <v>483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163</v>
      </c>
      <c r="V84" s="16">
        <f t="shared" si="32"/>
        <v>0</v>
      </c>
      <c r="W84" s="17">
        <f t="shared" si="61"/>
        <v>483</v>
      </c>
      <c r="X84" s="8">
        <f t="shared" si="36"/>
        <v>26.54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26.54</v>
      </c>
      <c r="AE84" s="8">
        <f t="shared" si="43"/>
        <v>26.54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26.54</v>
      </c>
      <c r="AL84" s="8">
        <f t="shared" si="35"/>
        <v>266.91999999999996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163</v>
      </c>
      <c r="AQ84" s="8">
        <f t="shared" si="34"/>
        <v>0</v>
      </c>
      <c r="AR84" s="8">
        <f t="shared" si="50"/>
        <v>429.91999999999996</v>
      </c>
      <c r="AT84" s="8">
        <v>25.63</v>
      </c>
      <c r="AU84" s="8">
        <v>25.63</v>
      </c>
      <c r="AW84" s="203">
        <v>26.54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26.54</v>
      </c>
      <c r="BD84" s="203">
        <v>26.54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26.54</v>
      </c>
      <c r="BL84" s="8">
        <f t="shared" si="53"/>
        <v>25.63</v>
      </c>
      <c r="BM84" s="8">
        <f t="shared" si="54"/>
        <v>25.63</v>
      </c>
      <c r="BN84" s="8">
        <f t="shared" si="55"/>
        <v>26.54</v>
      </c>
      <c r="BO84" s="8">
        <f t="shared" si="56"/>
        <v>26.54</v>
      </c>
      <c r="BP84" s="139">
        <f t="shared" si="57"/>
        <v>-0.91000000000000014</v>
      </c>
      <c r="BQ84" s="139">
        <f t="shared" si="58"/>
        <v>-0.91000000000000014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980</v>
      </c>
      <c r="G85" s="16">
        <f>'[3]21'!G87</f>
        <v>0</v>
      </c>
      <c r="H85" s="17">
        <f t="shared" si="59"/>
        <v>1300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172</v>
      </c>
      <c r="N85" s="16">
        <f>'[3]21'!O87</f>
        <v>0</v>
      </c>
      <c r="O85" s="17">
        <f t="shared" si="60"/>
        <v>492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172</v>
      </c>
      <c r="V85" s="16">
        <f t="shared" si="32"/>
        <v>0</v>
      </c>
      <c r="W85" s="17">
        <f t="shared" si="61"/>
        <v>492</v>
      </c>
      <c r="X85" s="8">
        <f t="shared" si="36"/>
        <v>26.54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26.54</v>
      </c>
      <c r="AE85" s="8">
        <f t="shared" si="43"/>
        <v>26.54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26.54</v>
      </c>
      <c r="AL85" s="8">
        <f t="shared" si="35"/>
        <v>266.91999999999996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172</v>
      </c>
      <c r="AQ85" s="8">
        <f t="shared" si="34"/>
        <v>0</v>
      </c>
      <c r="AR85" s="8">
        <f t="shared" si="50"/>
        <v>438.91999999999996</v>
      </c>
      <c r="AT85" s="8">
        <v>25.63</v>
      </c>
      <c r="AU85" s="8">
        <v>25.63</v>
      </c>
      <c r="AW85" s="203">
        <v>26.54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26.54</v>
      </c>
      <c r="BD85" s="203">
        <v>26.54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26.54</v>
      </c>
      <c r="BL85" s="8">
        <f t="shared" si="53"/>
        <v>25.63</v>
      </c>
      <c r="BM85" s="8">
        <f t="shared" si="54"/>
        <v>25.63</v>
      </c>
      <c r="BN85" s="8">
        <f t="shared" si="55"/>
        <v>26.54</v>
      </c>
      <c r="BO85" s="8">
        <f t="shared" si="56"/>
        <v>26.54</v>
      </c>
      <c r="BP85" s="139">
        <f t="shared" si="57"/>
        <v>-0.91000000000000014</v>
      </c>
      <c r="BQ85" s="139">
        <f t="shared" si="58"/>
        <v>-0.91000000000000014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980</v>
      </c>
      <c r="G86" s="16">
        <f>'[3]21'!G88</f>
        <v>0</v>
      </c>
      <c r="H86" s="17">
        <f t="shared" si="59"/>
        <v>1300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175</v>
      </c>
      <c r="N86" s="16">
        <f>'[3]21'!O88</f>
        <v>0</v>
      </c>
      <c r="O86" s="17">
        <f t="shared" si="60"/>
        <v>495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175</v>
      </c>
      <c r="V86" s="16">
        <f t="shared" si="32"/>
        <v>0</v>
      </c>
      <c r="W86" s="17">
        <f t="shared" si="61"/>
        <v>495</v>
      </c>
      <c r="X86" s="8">
        <f t="shared" si="36"/>
        <v>26.54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26.54</v>
      </c>
      <c r="AE86" s="8">
        <f t="shared" si="43"/>
        <v>26.54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26.54</v>
      </c>
      <c r="AL86" s="8">
        <f t="shared" si="35"/>
        <v>266.91999999999996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175</v>
      </c>
      <c r="AQ86" s="8">
        <f t="shared" si="34"/>
        <v>0</v>
      </c>
      <c r="AR86" s="8">
        <f t="shared" si="50"/>
        <v>441.91999999999996</v>
      </c>
      <c r="AT86" s="8">
        <v>25.63</v>
      </c>
      <c r="AU86" s="8">
        <v>25.63</v>
      </c>
      <c r="AW86" s="203">
        <v>26.54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26.54</v>
      </c>
      <c r="BD86" s="203">
        <v>26.54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26.54</v>
      </c>
      <c r="BL86" s="8">
        <f t="shared" si="53"/>
        <v>25.63</v>
      </c>
      <c r="BM86" s="8">
        <f t="shared" si="54"/>
        <v>25.63</v>
      </c>
      <c r="BN86" s="8">
        <f t="shared" si="55"/>
        <v>26.54</v>
      </c>
      <c r="BO86" s="8">
        <f t="shared" si="56"/>
        <v>26.54</v>
      </c>
      <c r="BP86" s="139">
        <f t="shared" si="57"/>
        <v>-0.91000000000000014</v>
      </c>
      <c r="BQ86" s="139">
        <f t="shared" si="58"/>
        <v>-0.91000000000000014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980</v>
      </c>
      <c r="G87" s="16">
        <f>'[3]21'!G89</f>
        <v>0</v>
      </c>
      <c r="H87" s="17">
        <f t="shared" si="59"/>
        <v>1300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176</v>
      </c>
      <c r="N87" s="16">
        <f>'[3]21'!O89</f>
        <v>0</v>
      </c>
      <c r="O87" s="17">
        <f t="shared" si="60"/>
        <v>496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176</v>
      </c>
      <c r="V87" s="16">
        <f t="shared" si="32"/>
        <v>0</v>
      </c>
      <c r="W87" s="17">
        <f t="shared" si="61"/>
        <v>496</v>
      </c>
      <c r="X87" s="8">
        <f t="shared" si="36"/>
        <v>26.54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26.54</v>
      </c>
      <c r="AE87" s="8">
        <f t="shared" si="43"/>
        <v>26.54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26.54</v>
      </c>
      <c r="AL87" s="8">
        <f t="shared" si="35"/>
        <v>266.91999999999996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176</v>
      </c>
      <c r="AQ87" s="8">
        <f t="shared" si="34"/>
        <v>0</v>
      </c>
      <c r="AR87" s="8">
        <f t="shared" si="50"/>
        <v>442.91999999999996</v>
      </c>
      <c r="AT87" s="8">
        <v>25.63</v>
      </c>
      <c r="AU87" s="8">
        <v>25.63</v>
      </c>
      <c r="AW87" s="203">
        <v>26.54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26.54</v>
      </c>
      <c r="BD87" s="203">
        <v>26.54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26.54</v>
      </c>
      <c r="BL87" s="8">
        <f t="shared" si="53"/>
        <v>25.63</v>
      </c>
      <c r="BM87" s="8">
        <f t="shared" si="54"/>
        <v>25.63</v>
      </c>
      <c r="BN87" s="8">
        <f t="shared" si="55"/>
        <v>26.54</v>
      </c>
      <c r="BO87" s="8">
        <f t="shared" si="56"/>
        <v>26.54</v>
      </c>
      <c r="BP87" s="139">
        <f t="shared" si="57"/>
        <v>-0.91000000000000014</v>
      </c>
      <c r="BQ87" s="139">
        <f t="shared" si="58"/>
        <v>-0.91000000000000014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980</v>
      </c>
      <c r="G88" s="16">
        <f>'[3]21'!G90</f>
        <v>0</v>
      </c>
      <c r="H88" s="17">
        <f t="shared" si="59"/>
        <v>1300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171</v>
      </c>
      <c r="N88" s="16">
        <f>'[3]21'!O90</f>
        <v>0</v>
      </c>
      <c r="O88" s="17">
        <f t="shared" si="60"/>
        <v>491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171</v>
      </c>
      <c r="V88" s="16">
        <f t="shared" si="32"/>
        <v>0</v>
      </c>
      <c r="W88" s="17">
        <f t="shared" si="61"/>
        <v>491</v>
      </c>
      <c r="X88" s="8">
        <f t="shared" si="36"/>
        <v>26.54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26.54</v>
      </c>
      <c r="AE88" s="8">
        <f t="shared" si="43"/>
        <v>26.54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26.54</v>
      </c>
      <c r="AL88" s="8">
        <f t="shared" si="35"/>
        <v>266.91999999999996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171</v>
      </c>
      <c r="AQ88" s="8">
        <f t="shared" si="34"/>
        <v>0</v>
      </c>
      <c r="AR88" s="8">
        <f t="shared" si="50"/>
        <v>437.91999999999996</v>
      </c>
      <c r="AT88" s="8">
        <v>25.63</v>
      </c>
      <c r="AU88" s="8">
        <v>25.63</v>
      </c>
      <c r="AW88" s="203">
        <v>26.54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26.54</v>
      </c>
      <c r="BD88" s="203">
        <v>26.54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26.54</v>
      </c>
      <c r="BL88" s="8">
        <f t="shared" si="53"/>
        <v>25.63</v>
      </c>
      <c r="BM88" s="8">
        <f t="shared" si="54"/>
        <v>25.63</v>
      </c>
      <c r="BN88" s="8">
        <f t="shared" si="55"/>
        <v>26.54</v>
      </c>
      <c r="BO88" s="8">
        <f t="shared" si="56"/>
        <v>26.54</v>
      </c>
      <c r="BP88" s="139">
        <f t="shared" si="57"/>
        <v>-0.91000000000000014</v>
      </c>
      <c r="BQ88" s="139">
        <f t="shared" si="58"/>
        <v>-0.91000000000000014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980</v>
      </c>
      <c r="G89" s="16">
        <f>'[3]21'!G91</f>
        <v>0</v>
      </c>
      <c r="H89" s="17">
        <f t="shared" si="59"/>
        <v>1300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168</v>
      </c>
      <c r="N89" s="16">
        <f>'[3]21'!O91</f>
        <v>0</v>
      </c>
      <c r="O89" s="17">
        <f t="shared" si="60"/>
        <v>488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168</v>
      </c>
      <c r="V89" s="16">
        <f t="shared" si="32"/>
        <v>0</v>
      </c>
      <c r="W89" s="17">
        <f t="shared" si="61"/>
        <v>488</v>
      </c>
      <c r="X89" s="8">
        <f t="shared" si="36"/>
        <v>26.54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26.54</v>
      </c>
      <c r="AE89" s="8">
        <f t="shared" si="43"/>
        <v>26.54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26.54</v>
      </c>
      <c r="AL89" s="8">
        <f t="shared" si="35"/>
        <v>266.91999999999996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168</v>
      </c>
      <c r="AQ89" s="8">
        <f t="shared" si="34"/>
        <v>0</v>
      </c>
      <c r="AR89" s="8">
        <f t="shared" si="50"/>
        <v>434.91999999999996</v>
      </c>
      <c r="AT89" s="8">
        <v>25.63</v>
      </c>
      <c r="AU89" s="8">
        <v>25.63</v>
      </c>
      <c r="AW89" s="203">
        <v>26.54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26.54</v>
      </c>
      <c r="BD89" s="203">
        <v>26.54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26.54</v>
      </c>
      <c r="BL89" s="8">
        <f t="shared" si="53"/>
        <v>25.63</v>
      </c>
      <c r="BM89" s="8">
        <f t="shared" si="54"/>
        <v>25.63</v>
      </c>
      <c r="BN89" s="8">
        <f t="shared" si="55"/>
        <v>26.54</v>
      </c>
      <c r="BO89" s="8">
        <f t="shared" si="56"/>
        <v>26.54</v>
      </c>
      <c r="BP89" s="139">
        <f t="shared" si="57"/>
        <v>-0.91000000000000014</v>
      </c>
      <c r="BQ89" s="139">
        <f t="shared" si="58"/>
        <v>-0.91000000000000014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980</v>
      </c>
      <c r="G90" s="16">
        <f>'[3]21'!G92</f>
        <v>0</v>
      </c>
      <c r="H90" s="17">
        <f t="shared" si="59"/>
        <v>1300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164</v>
      </c>
      <c r="N90" s="16">
        <f>'[3]21'!O92</f>
        <v>0</v>
      </c>
      <c r="O90" s="17">
        <f t="shared" si="60"/>
        <v>484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164</v>
      </c>
      <c r="V90" s="16">
        <f t="shared" si="32"/>
        <v>0</v>
      </c>
      <c r="W90" s="17">
        <f t="shared" si="61"/>
        <v>484</v>
      </c>
      <c r="X90" s="8">
        <f t="shared" si="36"/>
        <v>26.54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26.54</v>
      </c>
      <c r="AE90" s="8">
        <f t="shared" si="43"/>
        <v>26.54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26.54</v>
      </c>
      <c r="AL90" s="8">
        <f t="shared" si="35"/>
        <v>266.91999999999996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164</v>
      </c>
      <c r="AQ90" s="8">
        <f t="shared" si="34"/>
        <v>0</v>
      </c>
      <c r="AR90" s="8">
        <f t="shared" si="50"/>
        <v>430.91999999999996</v>
      </c>
      <c r="AT90" s="8">
        <v>25.63</v>
      </c>
      <c r="AU90" s="8">
        <v>25.63</v>
      </c>
      <c r="AW90" s="203">
        <v>26.54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26.54</v>
      </c>
      <c r="BD90" s="203">
        <v>26.54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26.54</v>
      </c>
      <c r="BL90" s="8">
        <f t="shared" si="53"/>
        <v>25.63</v>
      </c>
      <c r="BM90" s="8">
        <f t="shared" si="54"/>
        <v>25.63</v>
      </c>
      <c r="BN90" s="8">
        <f t="shared" si="55"/>
        <v>26.54</v>
      </c>
      <c r="BO90" s="8">
        <f t="shared" si="56"/>
        <v>26.54</v>
      </c>
      <c r="BP90" s="139">
        <f t="shared" si="57"/>
        <v>-0.91000000000000014</v>
      </c>
      <c r="BQ90" s="139">
        <f t="shared" si="58"/>
        <v>-0.91000000000000014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980</v>
      </c>
      <c r="G91" s="16">
        <f>'[3]21'!G93</f>
        <v>0</v>
      </c>
      <c r="H91" s="17">
        <f t="shared" si="59"/>
        <v>1300</v>
      </c>
      <c r="I91" s="15">
        <f>'[3]21'!J93</f>
        <v>320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150</v>
      </c>
      <c r="N91" s="16">
        <f>'[3]21'!O93</f>
        <v>0</v>
      </c>
      <c r="O91" s="17">
        <f t="shared" si="60"/>
        <v>470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150</v>
      </c>
      <c r="V91" s="16">
        <f t="shared" si="32"/>
        <v>0</v>
      </c>
      <c r="W91" s="17">
        <f t="shared" si="61"/>
        <v>470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150</v>
      </c>
      <c r="AQ91" s="8">
        <f t="shared" si="34"/>
        <v>0</v>
      </c>
      <c r="AR91" s="8">
        <f t="shared" si="50"/>
        <v>406</v>
      </c>
      <c r="AT91" s="8">
        <v>30.9</v>
      </c>
      <c r="AU91" s="8">
        <v>30.9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</v>
      </c>
      <c r="BM91" s="8">
        <f t="shared" si="54"/>
        <v>30.9</v>
      </c>
      <c r="BN91" s="8">
        <f t="shared" si="55"/>
        <v>32</v>
      </c>
      <c r="BO91" s="8">
        <f t="shared" si="56"/>
        <v>32</v>
      </c>
      <c r="BP91" s="139">
        <f t="shared" si="57"/>
        <v>-1.1000000000000014</v>
      </c>
      <c r="BQ91" s="139">
        <f t="shared" si="58"/>
        <v>-1.1000000000000014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980</v>
      </c>
      <c r="G92" s="16">
        <f>'[3]21'!G94</f>
        <v>0</v>
      </c>
      <c r="H92" s="17">
        <f t="shared" si="59"/>
        <v>1300</v>
      </c>
      <c r="I92" s="15">
        <f>'[3]21'!J94</f>
        <v>320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150</v>
      </c>
      <c r="N92" s="16">
        <f>'[3]21'!O94</f>
        <v>0</v>
      </c>
      <c r="O92" s="17">
        <f t="shared" si="60"/>
        <v>470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150</v>
      </c>
      <c r="V92" s="16">
        <f t="shared" si="32"/>
        <v>0</v>
      </c>
      <c r="W92" s="17">
        <f t="shared" si="61"/>
        <v>470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150</v>
      </c>
      <c r="AQ92" s="8">
        <f t="shared" si="34"/>
        <v>0</v>
      </c>
      <c r="AR92" s="8">
        <f t="shared" si="50"/>
        <v>406</v>
      </c>
      <c r="AT92" s="8">
        <v>30.9</v>
      </c>
      <c r="AU92" s="8">
        <v>30.9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</v>
      </c>
      <c r="BM92" s="8">
        <f t="shared" si="54"/>
        <v>30.9</v>
      </c>
      <c r="BN92" s="8">
        <f t="shared" si="55"/>
        <v>32</v>
      </c>
      <c r="BO92" s="8">
        <f t="shared" si="56"/>
        <v>32</v>
      </c>
      <c r="BP92" s="139">
        <f t="shared" si="57"/>
        <v>-1.1000000000000014</v>
      </c>
      <c r="BQ92" s="139">
        <f t="shared" si="58"/>
        <v>-1.1000000000000014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980</v>
      </c>
      <c r="G93" s="16">
        <f>'[3]21'!G95</f>
        <v>0</v>
      </c>
      <c r="H93" s="17">
        <f t="shared" si="59"/>
        <v>1300</v>
      </c>
      <c r="I93" s="15">
        <f>'[3]21'!J95</f>
        <v>320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150</v>
      </c>
      <c r="N93" s="16">
        <f>'[3]21'!O95</f>
        <v>0</v>
      </c>
      <c r="O93" s="17">
        <f t="shared" si="60"/>
        <v>470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150</v>
      </c>
      <c r="V93" s="16">
        <f t="shared" si="32"/>
        <v>0</v>
      </c>
      <c r="W93" s="17">
        <f t="shared" si="61"/>
        <v>470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150</v>
      </c>
      <c r="AQ93" s="8">
        <f t="shared" si="34"/>
        <v>0</v>
      </c>
      <c r="AR93" s="8">
        <f t="shared" si="50"/>
        <v>406</v>
      </c>
      <c r="AT93" s="8">
        <v>1.88</v>
      </c>
      <c r="AU93" s="8">
        <v>30.9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1.88</v>
      </c>
      <c r="BM93" s="8">
        <f t="shared" si="54"/>
        <v>30.9</v>
      </c>
      <c r="BN93" s="8">
        <f t="shared" si="55"/>
        <v>32</v>
      </c>
      <c r="BO93" s="8">
        <f t="shared" si="56"/>
        <v>32</v>
      </c>
      <c r="BP93" s="139">
        <f t="shared" si="57"/>
        <v>-30.12</v>
      </c>
      <c r="BQ93" s="139">
        <f t="shared" si="58"/>
        <v>-1.1000000000000014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980</v>
      </c>
      <c r="G94" s="16">
        <f>'[3]21'!G96</f>
        <v>0</v>
      </c>
      <c r="H94" s="17">
        <f t="shared" si="59"/>
        <v>1300</v>
      </c>
      <c r="I94" s="15">
        <f>'[3]21'!J96</f>
        <v>320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150</v>
      </c>
      <c r="N94" s="16">
        <f>'[3]21'!O96</f>
        <v>0</v>
      </c>
      <c r="O94" s="17">
        <f t="shared" si="60"/>
        <v>470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150</v>
      </c>
      <c r="V94" s="16">
        <f t="shared" si="32"/>
        <v>0</v>
      </c>
      <c r="W94" s="17">
        <f t="shared" si="61"/>
        <v>470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150</v>
      </c>
      <c r="AQ94" s="8">
        <f t="shared" si="34"/>
        <v>0</v>
      </c>
      <c r="AR94" s="8">
        <f t="shared" si="50"/>
        <v>406</v>
      </c>
      <c r="AT94" s="8">
        <v>1.88</v>
      </c>
      <c r="AU94" s="8">
        <v>30.9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1.88</v>
      </c>
      <c r="BM94" s="8">
        <f t="shared" si="54"/>
        <v>30.9</v>
      </c>
      <c r="BN94" s="8">
        <f t="shared" si="55"/>
        <v>32</v>
      </c>
      <c r="BO94" s="8">
        <f t="shared" si="56"/>
        <v>32</v>
      </c>
      <c r="BP94" s="139">
        <f t="shared" si="57"/>
        <v>-30.12</v>
      </c>
      <c r="BQ94" s="139">
        <f t="shared" si="58"/>
        <v>-1.1000000000000014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980</v>
      </c>
      <c r="G95" s="16">
        <f>'[3]21'!G97</f>
        <v>0</v>
      </c>
      <c r="H95" s="17">
        <f t="shared" si="59"/>
        <v>1300</v>
      </c>
      <c r="I95" s="15">
        <f>'[3]21'!J97</f>
        <v>320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150</v>
      </c>
      <c r="N95" s="16">
        <f>'[3]21'!O97</f>
        <v>0</v>
      </c>
      <c r="O95" s="17">
        <f t="shared" si="60"/>
        <v>470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150</v>
      </c>
      <c r="V95" s="16">
        <f t="shared" si="32"/>
        <v>0</v>
      </c>
      <c r="W95" s="17">
        <f t="shared" si="61"/>
        <v>470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150</v>
      </c>
      <c r="AQ95" s="8">
        <f t="shared" si="34"/>
        <v>0</v>
      </c>
      <c r="AR95" s="8">
        <f t="shared" si="50"/>
        <v>406</v>
      </c>
      <c r="AT95" s="8">
        <v>30.9</v>
      </c>
      <c r="AU95" s="8">
        <v>30.9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</v>
      </c>
      <c r="BM95" s="8">
        <f t="shared" si="54"/>
        <v>30.9</v>
      </c>
      <c r="BN95" s="8">
        <f t="shared" si="55"/>
        <v>32</v>
      </c>
      <c r="BO95" s="8">
        <f t="shared" si="56"/>
        <v>32</v>
      </c>
      <c r="BP95" s="139">
        <f t="shared" si="57"/>
        <v>-1.1000000000000014</v>
      </c>
      <c r="BQ95" s="139">
        <f t="shared" si="58"/>
        <v>-1.1000000000000014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980</v>
      </c>
      <c r="G96" s="16">
        <f>'[3]21'!G98</f>
        <v>0</v>
      </c>
      <c r="H96" s="17">
        <f t="shared" si="59"/>
        <v>1300</v>
      </c>
      <c r="I96" s="15">
        <f>'[3]21'!J98</f>
        <v>320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150</v>
      </c>
      <c r="N96" s="16">
        <f>'[3]21'!O98</f>
        <v>0</v>
      </c>
      <c r="O96" s="17">
        <f t="shared" si="60"/>
        <v>470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150</v>
      </c>
      <c r="V96" s="16">
        <f t="shared" si="32"/>
        <v>0</v>
      </c>
      <c r="W96" s="17">
        <f t="shared" si="61"/>
        <v>470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150</v>
      </c>
      <c r="AQ96" s="8">
        <f t="shared" si="34"/>
        <v>0</v>
      </c>
      <c r="AR96" s="8">
        <f t="shared" si="50"/>
        <v>406</v>
      </c>
      <c r="AT96" s="8">
        <v>30.9</v>
      </c>
      <c r="AU96" s="8">
        <v>30.9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</v>
      </c>
      <c r="BM96" s="8">
        <f t="shared" si="54"/>
        <v>30.9</v>
      </c>
      <c r="BN96" s="8">
        <f t="shared" si="55"/>
        <v>32</v>
      </c>
      <c r="BO96" s="8">
        <f t="shared" si="56"/>
        <v>32</v>
      </c>
      <c r="BP96" s="139">
        <f t="shared" si="57"/>
        <v>-1.1000000000000014</v>
      </c>
      <c r="BQ96" s="139">
        <f t="shared" si="58"/>
        <v>-1.1000000000000014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980</v>
      </c>
      <c r="G97" s="16">
        <f>'[3]21'!G99</f>
        <v>0</v>
      </c>
      <c r="H97" s="17">
        <f t="shared" si="59"/>
        <v>1300</v>
      </c>
      <c r="I97" s="15">
        <f>'[3]21'!J99</f>
        <v>320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150</v>
      </c>
      <c r="N97" s="16">
        <f>'[3]21'!O99</f>
        <v>0</v>
      </c>
      <c r="O97" s="17">
        <f t="shared" si="60"/>
        <v>470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150</v>
      </c>
      <c r="V97" s="16">
        <f t="shared" si="32"/>
        <v>0</v>
      </c>
      <c r="W97" s="17">
        <f t="shared" si="61"/>
        <v>470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150</v>
      </c>
      <c r="AQ97" s="8">
        <f t="shared" si="34"/>
        <v>0</v>
      </c>
      <c r="AR97" s="8">
        <f t="shared" si="50"/>
        <v>406</v>
      </c>
      <c r="AT97" s="8">
        <v>30.9</v>
      </c>
      <c r="AU97" s="8">
        <v>30.9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</v>
      </c>
      <c r="BM97" s="8">
        <f t="shared" si="54"/>
        <v>30.9</v>
      </c>
      <c r="BN97" s="8">
        <f t="shared" si="55"/>
        <v>32</v>
      </c>
      <c r="BO97" s="8">
        <f t="shared" si="56"/>
        <v>32</v>
      </c>
      <c r="BP97" s="139">
        <f t="shared" si="57"/>
        <v>-1.1000000000000014</v>
      </c>
      <c r="BQ97" s="139">
        <f t="shared" si="58"/>
        <v>-1.1000000000000014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980</v>
      </c>
      <c r="G98" s="16">
        <f>'[3]21'!G100</f>
        <v>0</v>
      </c>
      <c r="H98" s="17">
        <f t="shared" si="59"/>
        <v>1300</v>
      </c>
      <c r="I98" s="15">
        <f>'[3]21'!J100</f>
        <v>320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150</v>
      </c>
      <c r="N98" s="16">
        <f>'[3]21'!O100</f>
        <v>0</v>
      </c>
      <c r="O98" s="17">
        <f t="shared" si="60"/>
        <v>470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150</v>
      </c>
      <c r="V98" s="16">
        <f t="shared" si="32"/>
        <v>0</v>
      </c>
      <c r="W98" s="17">
        <f t="shared" si="61"/>
        <v>470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150</v>
      </c>
      <c r="AQ98" s="8">
        <f t="shared" si="34"/>
        <v>0</v>
      </c>
      <c r="AR98" s="8">
        <f t="shared" si="50"/>
        <v>406</v>
      </c>
      <c r="AT98" s="8">
        <v>30.9</v>
      </c>
      <c r="AU98" s="8">
        <v>30.9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</v>
      </c>
      <c r="BM98" s="8">
        <f t="shared" si="54"/>
        <v>30.9</v>
      </c>
      <c r="BN98" s="8">
        <f t="shared" si="55"/>
        <v>32</v>
      </c>
      <c r="BO98" s="8">
        <f t="shared" si="56"/>
        <v>32</v>
      </c>
      <c r="BP98" s="139">
        <f t="shared" si="57"/>
        <v>-1.1000000000000014</v>
      </c>
      <c r="BQ98" s="139">
        <f t="shared" si="58"/>
        <v>-1.1000000000000014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23.52</v>
      </c>
      <c r="G99" s="15">
        <f t="shared" si="62"/>
        <v>0</v>
      </c>
      <c r="H99" s="15">
        <f t="shared" si="62"/>
        <v>31.2</v>
      </c>
      <c r="I99" s="15">
        <f t="shared" si="62"/>
        <v>7.67875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3.8847499999999999</v>
      </c>
      <c r="N99" s="15">
        <f t="shared" si="62"/>
        <v>0</v>
      </c>
      <c r="O99" s="15">
        <f t="shared" si="62"/>
        <v>11.563499999999999</v>
      </c>
      <c r="P99" s="15">
        <f t="shared" si="62"/>
        <v>2.4E-2</v>
      </c>
      <c r="Q99" s="15">
        <f t="shared" si="62"/>
        <v>7.67875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3.8847499999999999</v>
      </c>
      <c r="V99" s="15">
        <f t="shared" si="62"/>
        <v>0</v>
      </c>
      <c r="W99" s="15">
        <f t="shared" si="62"/>
        <v>11.563499999999999</v>
      </c>
      <c r="X99" s="15">
        <f t="shared" si="62"/>
        <v>0.65549999999999964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0.65549999999999964</v>
      </c>
      <c r="AE99" s="15">
        <f t="shared" si="62"/>
        <v>0.67517999999999945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0.67517999999999945</v>
      </c>
      <c r="AL99" s="15">
        <f t="shared" si="62"/>
        <v>6.3480699999999901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3.8847499999999999</v>
      </c>
      <c r="AQ99" s="15">
        <f t="shared" si="62"/>
        <v>0</v>
      </c>
      <c r="AR99" s="15">
        <f t="shared" si="62"/>
        <v>10.232819999999977</v>
      </c>
      <c r="AS99" s="15">
        <f t="shared" si="62"/>
        <v>0</v>
      </c>
      <c r="AT99" s="15">
        <f t="shared" si="62"/>
        <v>0.6182950000000017</v>
      </c>
      <c r="AU99" s="15">
        <f t="shared" si="62"/>
        <v>0.65179500000000157</v>
      </c>
      <c r="AV99" s="15">
        <f t="shared" si="62"/>
        <v>0</v>
      </c>
      <c r="AW99" s="15">
        <f t="shared" si="62"/>
        <v>0.65549999999999964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0.65549999999999964</v>
      </c>
      <c r="BD99" s="15">
        <f t="shared" si="62"/>
        <v>0.67517999999999945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0.67517999999999945</v>
      </c>
      <c r="BK99" s="15"/>
      <c r="BL99" s="15">
        <f t="shared" si="63"/>
        <v>0.6182950000000017</v>
      </c>
      <c r="BM99" s="15">
        <f t="shared" si="63"/>
        <v>0.65179500000000157</v>
      </c>
      <c r="BN99" s="15">
        <f t="shared" si="63"/>
        <v>0.65549999999999964</v>
      </c>
      <c r="BO99" s="15">
        <f t="shared" si="63"/>
        <v>0.67517999999999945</v>
      </c>
      <c r="BP99" s="15">
        <f t="shared" si="63"/>
        <v>-3.7204999999999946E-2</v>
      </c>
      <c r="BQ99" s="15">
        <f t="shared" si="63"/>
        <v>-2.3384999999999947E-2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45403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403</v>
      </c>
      <c r="B5" s="134">
        <v>47.619047619047613</v>
      </c>
      <c r="C5" s="134">
        <v>0</v>
      </c>
      <c r="D5" s="134">
        <v>0</v>
      </c>
      <c r="E5" s="134">
        <v>52.380952380952372</v>
      </c>
      <c r="F5" s="134">
        <v>0</v>
      </c>
      <c r="G5" s="134">
        <v>0</v>
      </c>
      <c r="H5">
        <f t="shared" si="0"/>
        <v>99.999999999999986</v>
      </c>
      <c r="J5" s="24">
        <v>4</v>
      </c>
      <c r="L5" s="112" t="s">
        <v>530</v>
      </c>
      <c r="O5" s="151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487</v>
      </c>
      <c r="M9" s="148"/>
      <c r="N9" t="s">
        <v>490</v>
      </c>
    </row>
    <row r="10" spans="1:15">
      <c r="J10" s="24"/>
      <c r="L10" s="148" t="s">
        <v>488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45403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270</v>
      </c>
      <c r="C3">
        <f>PPCL!C3</f>
        <v>0</v>
      </c>
      <c r="D3">
        <f>PPCL!M3</f>
        <v>0</v>
      </c>
      <c r="E3">
        <f>PPCL!N3</f>
        <v>0</v>
      </c>
      <c r="F3">
        <f>B3+C3</f>
        <v>270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270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270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270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270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270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270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270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270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270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270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270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270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270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270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270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270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270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270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270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270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270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270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270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270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270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270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270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270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270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270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270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270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270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270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270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270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270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270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270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270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270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270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270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270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270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270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270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270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270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270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270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270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270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270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270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270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270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270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270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270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270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270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270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270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270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270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270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270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270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270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270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270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270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270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270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270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270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270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270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270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270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270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270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270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270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270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270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270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270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270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270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270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270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270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270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270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270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270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270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270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270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270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270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270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270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270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270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270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270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270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270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270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270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270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270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270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270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270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270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270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270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270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270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270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270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270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270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270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270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270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270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270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270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270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270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270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270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270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270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270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270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270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270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270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270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270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270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270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270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270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270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270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270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270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270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270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270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270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270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270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270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270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270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270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270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270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270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270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270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270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270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270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270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270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270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270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270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270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270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270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270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270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270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270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270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270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270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270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270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6.48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6.48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30</v>
      </c>
      <c r="C3">
        <f>PPCL!E3</f>
        <v>0</v>
      </c>
      <c r="D3">
        <f>PPCL!O3</f>
        <v>0</v>
      </c>
      <c r="E3">
        <f>PPCL!P3</f>
        <v>0</v>
      </c>
      <c r="F3">
        <f>B3+C3</f>
        <v>30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30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30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30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30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30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30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30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30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30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30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30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30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30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30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30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30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30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30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30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30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30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30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30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30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30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30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30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30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30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30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30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30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30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30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30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30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30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30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30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30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30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30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30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30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30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30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30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30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30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30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30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30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30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30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30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30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30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30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30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30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30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30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30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30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30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30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30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30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30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30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30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30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30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30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30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30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30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30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30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30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30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30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30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30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30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30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30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30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30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30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30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30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30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30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30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30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30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30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30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30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30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30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30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30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30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30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30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30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30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30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30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30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30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30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30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30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30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30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30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30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30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30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30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30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30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30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30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30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30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30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30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30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30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30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30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30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30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30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30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30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30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30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30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30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30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30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30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30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30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30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30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30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30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30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30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30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30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30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30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30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30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30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30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30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30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30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30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30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30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30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30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30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30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30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30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30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30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30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30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30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30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30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30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30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30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30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30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30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30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30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0.72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0.72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50</v>
      </c>
      <c r="D3">
        <f>GT!M3</f>
        <v>-0.4</v>
      </c>
      <c r="E3">
        <f>GT!N3</f>
        <v>0</v>
      </c>
      <c r="F3">
        <f>B3+C3</f>
        <v>90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40</v>
      </c>
      <c r="C4">
        <f>GT!C4</f>
        <v>50</v>
      </c>
      <c r="D4">
        <f>GT!M4</f>
        <v>-0.4</v>
      </c>
      <c r="E4">
        <f>GT!N4</f>
        <v>0</v>
      </c>
      <c r="F4">
        <f t="shared" ref="F4:F67" si="4">B4+C4</f>
        <v>90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40</v>
      </c>
      <c r="C5">
        <f>GT!C5</f>
        <v>50</v>
      </c>
      <c r="D5">
        <f>GT!M5</f>
        <v>-0.4</v>
      </c>
      <c r="E5">
        <f>GT!N5</f>
        <v>0</v>
      </c>
      <c r="F5">
        <f t="shared" si="4"/>
        <v>90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40</v>
      </c>
      <c r="C6">
        <f>GT!C6</f>
        <v>50</v>
      </c>
      <c r="D6">
        <f>GT!M6</f>
        <v>-0.4</v>
      </c>
      <c r="E6">
        <f>GT!N6</f>
        <v>0</v>
      </c>
      <c r="F6">
        <f t="shared" si="4"/>
        <v>90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40</v>
      </c>
      <c r="C7">
        <f>GT!C7</f>
        <v>50</v>
      </c>
      <c r="D7">
        <f>GT!M7</f>
        <v>-0.4</v>
      </c>
      <c r="E7">
        <f>GT!N7</f>
        <v>0</v>
      </c>
      <c r="F7">
        <f t="shared" si="4"/>
        <v>90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40</v>
      </c>
      <c r="C8">
        <f>GT!C8</f>
        <v>50</v>
      </c>
      <c r="D8">
        <f>GT!M8</f>
        <v>-0.4</v>
      </c>
      <c r="E8">
        <f>GT!N8</f>
        <v>0</v>
      </c>
      <c r="F8">
        <f t="shared" si="4"/>
        <v>90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40</v>
      </c>
      <c r="C9">
        <f>GT!C9</f>
        <v>50</v>
      </c>
      <c r="D9">
        <f>GT!M9</f>
        <v>-0.4</v>
      </c>
      <c r="E9">
        <f>GT!N9</f>
        <v>0</v>
      </c>
      <c r="F9">
        <f t="shared" si="4"/>
        <v>90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40</v>
      </c>
      <c r="C10">
        <f>GT!C10</f>
        <v>50</v>
      </c>
      <c r="D10">
        <f>GT!M10</f>
        <v>-0.4</v>
      </c>
      <c r="E10">
        <f>GT!N10</f>
        <v>0</v>
      </c>
      <c r="F10">
        <f t="shared" si="4"/>
        <v>90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40</v>
      </c>
      <c r="C11">
        <f>GT!C11</f>
        <v>50</v>
      </c>
      <c r="D11">
        <f>GT!M11</f>
        <v>-0.4</v>
      </c>
      <c r="E11">
        <f>GT!N11</f>
        <v>0</v>
      </c>
      <c r="F11">
        <f t="shared" si="4"/>
        <v>90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40</v>
      </c>
      <c r="C12">
        <f>GT!C12</f>
        <v>50</v>
      </c>
      <c r="D12">
        <f>GT!M12</f>
        <v>-0.4</v>
      </c>
      <c r="E12">
        <f>GT!N12</f>
        <v>0</v>
      </c>
      <c r="F12">
        <f t="shared" si="4"/>
        <v>90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40</v>
      </c>
      <c r="C13">
        <f>GT!C13</f>
        <v>50</v>
      </c>
      <c r="D13">
        <f>GT!M13</f>
        <v>-0.4</v>
      </c>
      <c r="E13">
        <f>GT!N13</f>
        <v>0</v>
      </c>
      <c r="F13">
        <f t="shared" si="4"/>
        <v>90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40</v>
      </c>
      <c r="C14">
        <f>GT!C14</f>
        <v>50</v>
      </c>
      <c r="D14">
        <f>GT!M14</f>
        <v>-0.4</v>
      </c>
      <c r="E14">
        <f>GT!N14</f>
        <v>0</v>
      </c>
      <c r="F14">
        <f t="shared" si="4"/>
        <v>90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40</v>
      </c>
      <c r="C15">
        <f>GT!C15</f>
        <v>50</v>
      </c>
      <c r="D15">
        <f>GT!M15</f>
        <v>-0.4</v>
      </c>
      <c r="E15">
        <f>GT!N15</f>
        <v>0</v>
      </c>
      <c r="F15">
        <f t="shared" si="4"/>
        <v>90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40</v>
      </c>
      <c r="C16">
        <f>GT!C16</f>
        <v>50</v>
      </c>
      <c r="D16">
        <f>GT!M16</f>
        <v>-0.4</v>
      </c>
      <c r="E16">
        <f>GT!N16</f>
        <v>0</v>
      </c>
      <c r="F16">
        <f t="shared" si="4"/>
        <v>90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40</v>
      </c>
      <c r="C17">
        <f>GT!C17</f>
        <v>50</v>
      </c>
      <c r="D17">
        <f>GT!M17</f>
        <v>-0.4</v>
      </c>
      <c r="E17">
        <f>GT!N17</f>
        <v>0</v>
      </c>
      <c r="F17">
        <f t="shared" si="4"/>
        <v>90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40</v>
      </c>
      <c r="C18">
        <f>GT!C18</f>
        <v>50</v>
      </c>
      <c r="D18">
        <f>GT!M18</f>
        <v>-0.4</v>
      </c>
      <c r="E18">
        <f>GT!N18</f>
        <v>0</v>
      </c>
      <c r="F18">
        <f t="shared" si="4"/>
        <v>90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40</v>
      </c>
      <c r="C19">
        <f>GT!C19</f>
        <v>50</v>
      </c>
      <c r="D19">
        <f>GT!M19</f>
        <v>-0.4</v>
      </c>
      <c r="E19">
        <f>GT!N19</f>
        <v>0</v>
      </c>
      <c r="F19">
        <f t="shared" si="4"/>
        <v>90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40</v>
      </c>
      <c r="C20">
        <f>GT!C20</f>
        <v>50</v>
      </c>
      <c r="D20">
        <f>GT!M20</f>
        <v>-0.4</v>
      </c>
      <c r="E20">
        <f>GT!N20</f>
        <v>0</v>
      </c>
      <c r="F20">
        <f t="shared" si="4"/>
        <v>90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40</v>
      </c>
      <c r="C21">
        <f>GT!C21</f>
        <v>50</v>
      </c>
      <c r="D21">
        <f>GT!M21</f>
        <v>-0.4</v>
      </c>
      <c r="E21">
        <f>GT!N21</f>
        <v>0</v>
      </c>
      <c r="F21">
        <f t="shared" si="4"/>
        <v>90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40</v>
      </c>
      <c r="C22">
        <f>GT!C22</f>
        <v>50</v>
      </c>
      <c r="D22">
        <f>GT!M22</f>
        <v>-0.4</v>
      </c>
      <c r="E22">
        <f>GT!N22</f>
        <v>0</v>
      </c>
      <c r="F22">
        <f t="shared" si="4"/>
        <v>90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40</v>
      </c>
      <c r="C23">
        <f>GT!C23</f>
        <v>50</v>
      </c>
      <c r="D23">
        <f>GT!M23</f>
        <v>-0.4</v>
      </c>
      <c r="E23">
        <f>GT!N23</f>
        <v>0</v>
      </c>
      <c r="F23">
        <f t="shared" si="4"/>
        <v>90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40</v>
      </c>
      <c r="C24">
        <f>GT!C24</f>
        <v>50</v>
      </c>
      <c r="D24">
        <f>GT!M24</f>
        <v>-0.4</v>
      </c>
      <c r="E24">
        <f>GT!N24</f>
        <v>0</v>
      </c>
      <c r="F24">
        <f t="shared" si="4"/>
        <v>90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40</v>
      </c>
      <c r="C25">
        <f>GT!C25</f>
        <v>50</v>
      </c>
      <c r="D25">
        <f>GT!M25</f>
        <v>-0.4</v>
      </c>
      <c r="E25">
        <f>GT!N25</f>
        <v>0</v>
      </c>
      <c r="F25">
        <f t="shared" si="4"/>
        <v>90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40</v>
      </c>
      <c r="C26">
        <f>GT!C26</f>
        <v>50</v>
      </c>
      <c r="D26">
        <f>GT!M26</f>
        <v>-0.4</v>
      </c>
      <c r="E26">
        <f>GT!N26</f>
        <v>0</v>
      </c>
      <c r="F26">
        <f t="shared" si="4"/>
        <v>90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40</v>
      </c>
      <c r="C27">
        <f>GT!C27</f>
        <v>50</v>
      </c>
      <c r="D27">
        <f>GT!M27</f>
        <v>-0.4</v>
      </c>
      <c r="E27">
        <f>GT!N27</f>
        <v>0</v>
      </c>
      <c r="F27">
        <f t="shared" si="4"/>
        <v>90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40</v>
      </c>
      <c r="C28">
        <f>GT!C28</f>
        <v>50</v>
      </c>
      <c r="D28">
        <f>GT!M28</f>
        <v>-0.4</v>
      </c>
      <c r="E28">
        <f>GT!N28</f>
        <v>0</v>
      </c>
      <c r="F28">
        <f t="shared" si="4"/>
        <v>90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40</v>
      </c>
      <c r="C29">
        <f>GT!C29</f>
        <v>50</v>
      </c>
      <c r="D29">
        <f>GT!M29</f>
        <v>-0.4</v>
      </c>
      <c r="E29">
        <f>GT!N29</f>
        <v>0</v>
      </c>
      <c r="F29">
        <f t="shared" si="4"/>
        <v>90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40</v>
      </c>
      <c r="C30">
        <f>GT!C30</f>
        <v>50</v>
      </c>
      <c r="D30">
        <f>GT!M30</f>
        <v>-0.4</v>
      </c>
      <c r="E30">
        <f>GT!N30</f>
        <v>0</v>
      </c>
      <c r="F30">
        <f t="shared" si="4"/>
        <v>90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40</v>
      </c>
      <c r="C31">
        <f>GT!C31</f>
        <v>50</v>
      </c>
      <c r="D31">
        <f>GT!M31</f>
        <v>-0.4</v>
      </c>
      <c r="E31">
        <f>GT!N31</f>
        <v>0</v>
      </c>
      <c r="F31">
        <f t="shared" si="4"/>
        <v>90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40</v>
      </c>
      <c r="C32">
        <f>GT!C32</f>
        <v>50</v>
      </c>
      <c r="D32">
        <f>GT!M32</f>
        <v>-0.4</v>
      </c>
      <c r="E32">
        <f>GT!N32</f>
        <v>0</v>
      </c>
      <c r="F32">
        <f t="shared" si="4"/>
        <v>90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40</v>
      </c>
      <c r="C33">
        <f>GT!C33</f>
        <v>50</v>
      </c>
      <c r="D33">
        <f>GT!M33</f>
        <v>-0.4</v>
      </c>
      <c r="E33">
        <f>GT!N33</f>
        <v>0</v>
      </c>
      <c r="F33">
        <f t="shared" si="4"/>
        <v>90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40</v>
      </c>
      <c r="C34">
        <f>GT!C34</f>
        <v>50</v>
      </c>
      <c r="D34">
        <f>GT!M34</f>
        <v>-0.4</v>
      </c>
      <c r="E34">
        <f>GT!N34</f>
        <v>0</v>
      </c>
      <c r="F34">
        <f t="shared" si="4"/>
        <v>90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40</v>
      </c>
      <c r="C35">
        <f>GT!C35</f>
        <v>50</v>
      </c>
      <c r="D35">
        <f>GT!M35</f>
        <v>-0.4</v>
      </c>
      <c r="E35">
        <f>GT!N35</f>
        <v>0</v>
      </c>
      <c r="F35">
        <f t="shared" si="4"/>
        <v>90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40</v>
      </c>
      <c r="C36">
        <f>GT!C36</f>
        <v>50</v>
      </c>
      <c r="D36">
        <f>GT!M36</f>
        <v>-0.4</v>
      </c>
      <c r="E36">
        <f>GT!N36</f>
        <v>0</v>
      </c>
      <c r="F36">
        <f t="shared" si="4"/>
        <v>90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40</v>
      </c>
      <c r="C37">
        <f>GT!C37</f>
        <v>50</v>
      </c>
      <c r="D37">
        <f>GT!M37</f>
        <v>-0.4</v>
      </c>
      <c r="E37">
        <f>GT!N37</f>
        <v>0</v>
      </c>
      <c r="F37">
        <f t="shared" si="4"/>
        <v>90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40</v>
      </c>
      <c r="C38">
        <f>GT!C38</f>
        <v>50</v>
      </c>
      <c r="D38">
        <f>GT!M38</f>
        <v>-0.4</v>
      </c>
      <c r="E38">
        <f>GT!N38</f>
        <v>0</v>
      </c>
      <c r="F38">
        <f t="shared" si="4"/>
        <v>90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40</v>
      </c>
      <c r="C39">
        <f>GT!C39</f>
        <v>50</v>
      </c>
      <c r="D39">
        <f>GT!M39</f>
        <v>-0.7</v>
      </c>
      <c r="E39">
        <f>GT!N39</f>
        <v>0</v>
      </c>
      <c r="F39">
        <f t="shared" si="4"/>
        <v>90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40</v>
      </c>
      <c r="C40">
        <f>GT!C40</f>
        <v>50</v>
      </c>
      <c r="D40">
        <f>GT!M40</f>
        <v>-0.7</v>
      </c>
      <c r="E40">
        <f>GT!N40</f>
        <v>0</v>
      </c>
      <c r="F40">
        <f t="shared" si="4"/>
        <v>90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40</v>
      </c>
      <c r="C41">
        <f>GT!C41</f>
        <v>50</v>
      </c>
      <c r="D41">
        <f>GT!M41</f>
        <v>-0.7</v>
      </c>
      <c r="E41">
        <f>GT!N41</f>
        <v>0</v>
      </c>
      <c r="F41">
        <f t="shared" si="4"/>
        <v>90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40</v>
      </c>
      <c r="C42">
        <f>GT!C42</f>
        <v>50</v>
      </c>
      <c r="D42">
        <f>GT!M42</f>
        <v>-0.7</v>
      </c>
      <c r="E42">
        <f>GT!N42</f>
        <v>0</v>
      </c>
      <c r="F42">
        <f t="shared" si="4"/>
        <v>90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40</v>
      </c>
      <c r="C43">
        <f>GT!C43</f>
        <v>50</v>
      </c>
      <c r="D43">
        <f>GT!M43</f>
        <v>-0.7</v>
      </c>
      <c r="E43">
        <f>GT!N43</f>
        <v>0</v>
      </c>
      <c r="F43">
        <f t="shared" si="4"/>
        <v>90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40</v>
      </c>
      <c r="C44">
        <f>GT!C44</f>
        <v>50</v>
      </c>
      <c r="D44">
        <f>GT!M44</f>
        <v>-0.7</v>
      </c>
      <c r="E44">
        <f>GT!N44</f>
        <v>0</v>
      </c>
      <c r="F44">
        <f t="shared" si="4"/>
        <v>90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40</v>
      </c>
      <c r="C45">
        <f>GT!C45</f>
        <v>50</v>
      </c>
      <c r="D45">
        <f>GT!M45</f>
        <v>-0.7</v>
      </c>
      <c r="E45">
        <f>GT!N45</f>
        <v>0</v>
      </c>
      <c r="F45">
        <f t="shared" si="4"/>
        <v>90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40</v>
      </c>
      <c r="C46">
        <f>GT!C46</f>
        <v>50</v>
      </c>
      <c r="D46">
        <f>GT!M46</f>
        <v>-0.7</v>
      </c>
      <c r="E46">
        <f>GT!N46</f>
        <v>0</v>
      </c>
      <c r="F46">
        <f t="shared" si="4"/>
        <v>90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40</v>
      </c>
      <c r="C47">
        <f>GT!C47</f>
        <v>50</v>
      </c>
      <c r="D47">
        <f>GT!M47</f>
        <v>-0.7</v>
      </c>
      <c r="E47">
        <f>GT!N47</f>
        <v>0</v>
      </c>
      <c r="F47">
        <f t="shared" si="4"/>
        <v>90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40</v>
      </c>
      <c r="C48">
        <f>GT!C48</f>
        <v>50</v>
      </c>
      <c r="D48">
        <f>GT!M48</f>
        <v>-0.7</v>
      </c>
      <c r="E48">
        <f>GT!N48</f>
        <v>0</v>
      </c>
      <c r="F48">
        <f t="shared" si="4"/>
        <v>90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40</v>
      </c>
      <c r="C49">
        <f>GT!C49</f>
        <v>50</v>
      </c>
      <c r="D49">
        <f>GT!M49</f>
        <v>-0.7</v>
      </c>
      <c r="E49">
        <f>GT!N49</f>
        <v>0</v>
      </c>
      <c r="F49">
        <f t="shared" si="4"/>
        <v>90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40</v>
      </c>
      <c r="C50">
        <f>GT!C50</f>
        <v>50</v>
      </c>
      <c r="D50">
        <f>GT!M50</f>
        <v>-0.7</v>
      </c>
      <c r="E50">
        <f>GT!N50</f>
        <v>0</v>
      </c>
      <c r="F50">
        <f t="shared" si="4"/>
        <v>90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40</v>
      </c>
      <c r="C51">
        <f>GT!C51</f>
        <v>50</v>
      </c>
      <c r="D51">
        <f>GT!M51</f>
        <v>-0.7</v>
      </c>
      <c r="E51">
        <f>GT!N51</f>
        <v>0</v>
      </c>
      <c r="F51">
        <f t="shared" si="4"/>
        <v>90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40</v>
      </c>
      <c r="C52">
        <f>GT!C52</f>
        <v>50</v>
      </c>
      <c r="D52">
        <f>GT!M52</f>
        <v>-0.7</v>
      </c>
      <c r="E52">
        <f>GT!N52</f>
        <v>0</v>
      </c>
      <c r="F52">
        <f t="shared" si="4"/>
        <v>90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40</v>
      </c>
      <c r="C53">
        <f>GT!C53</f>
        <v>50</v>
      </c>
      <c r="D53">
        <f>GT!M53</f>
        <v>-0.7</v>
      </c>
      <c r="E53">
        <f>GT!N53</f>
        <v>0</v>
      </c>
      <c r="F53">
        <f t="shared" si="4"/>
        <v>90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40</v>
      </c>
      <c r="C54">
        <f>GT!C54</f>
        <v>50</v>
      </c>
      <c r="D54">
        <f>GT!M54</f>
        <v>-0.7</v>
      </c>
      <c r="E54">
        <f>GT!N54</f>
        <v>0</v>
      </c>
      <c r="F54">
        <f t="shared" si="4"/>
        <v>90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40</v>
      </c>
      <c r="C55">
        <f>GT!C55</f>
        <v>50</v>
      </c>
      <c r="D55">
        <f>GT!M55</f>
        <v>-0.7</v>
      </c>
      <c r="E55">
        <f>GT!N55</f>
        <v>0</v>
      </c>
      <c r="F55">
        <f t="shared" si="4"/>
        <v>90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40</v>
      </c>
      <c r="C56">
        <f>GT!C56</f>
        <v>50</v>
      </c>
      <c r="D56">
        <f>GT!M56</f>
        <v>-0.7</v>
      </c>
      <c r="E56">
        <f>GT!N56</f>
        <v>0</v>
      </c>
      <c r="F56">
        <f t="shared" si="4"/>
        <v>90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40</v>
      </c>
      <c r="C57">
        <f>GT!C57</f>
        <v>50</v>
      </c>
      <c r="D57">
        <f>GT!M57</f>
        <v>-0.7</v>
      </c>
      <c r="E57">
        <f>GT!N57</f>
        <v>0</v>
      </c>
      <c r="F57">
        <f t="shared" si="4"/>
        <v>90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40</v>
      </c>
      <c r="C58">
        <f>GT!C58</f>
        <v>50</v>
      </c>
      <c r="D58">
        <f>GT!M58</f>
        <v>-0.7</v>
      </c>
      <c r="E58">
        <f>GT!N58</f>
        <v>0</v>
      </c>
      <c r="F58">
        <f t="shared" si="4"/>
        <v>90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40</v>
      </c>
      <c r="C59">
        <f>GT!C59</f>
        <v>50</v>
      </c>
      <c r="D59">
        <f>GT!M59</f>
        <v>-0.7</v>
      </c>
      <c r="E59">
        <f>GT!N59</f>
        <v>0</v>
      </c>
      <c r="F59">
        <f t="shared" si="4"/>
        <v>90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40</v>
      </c>
      <c r="C60">
        <f>GT!C60</f>
        <v>50</v>
      </c>
      <c r="D60">
        <f>GT!M60</f>
        <v>-0.7</v>
      </c>
      <c r="E60">
        <f>GT!N60</f>
        <v>0</v>
      </c>
      <c r="F60">
        <f t="shared" si="4"/>
        <v>90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40</v>
      </c>
      <c r="C61">
        <f>GT!C61</f>
        <v>50</v>
      </c>
      <c r="D61">
        <f>GT!M61</f>
        <v>-0.7</v>
      </c>
      <c r="E61">
        <f>GT!N61</f>
        <v>0</v>
      </c>
      <c r="F61">
        <f t="shared" si="4"/>
        <v>90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40</v>
      </c>
      <c r="C62">
        <f>GT!C62</f>
        <v>50</v>
      </c>
      <c r="D62">
        <f>GT!M62</f>
        <v>-0.7</v>
      </c>
      <c r="E62">
        <f>GT!N62</f>
        <v>0</v>
      </c>
      <c r="F62">
        <f t="shared" si="4"/>
        <v>90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40</v>
      </c>
      <c r="C63">
        <f>GT!C63</f>
        <v>50</v>
      </c>
      <c r="D63">
        <f>GT!M63</f>
        <v>-0.7</v>
      </c>
      <c r="E63">
        <f>GT!N63</f>
        <v>0</v>
      </c>
      <c r="F63">
        <f t="shared" si="4"/>
        <v>90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40</v>
      </c>
      <c r="C64">
        <f>GT!C64</f>
        <v>50</v>
      </c>
      <c r="D64">
        <f>GT!M64</f>
        <v>-0.7</v>
      </c>
      <c r="E64">
        <f>GT!N64</f>
        <v>0</v>
      </c>
      <c r="F64">
        <f t="shared" si="4"/>
        <v>90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40</v>
      </c>
      <c r="C65">
        <f>GT!C65</f>
        <v>50</v>
      </c>
      <c r="D65">
        <f>GT!M65</f>
        <v>-0.7</v>
      </c>
      <c r="E65">
        <f>GT!N65</f>
        <v>0</v>
      </c>
      <c r="F65">
        <f t="shared" si="4"/>
        <v>90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40</v>
      </c>
      <c r="C66">
        <f>GT!C66</f>
        <v>50</v>
      </c>
      <c r="D66">
        <f>GT!M66</f>
        <v>-0.7</v>
      </c>
      <c r="E66">
        <f>GT!N66</f>
        <v>0</v>
      </c>
      <c r="F66">
        <f t="shared" si="4"/>
        <v>90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40</v>
      </c>
      <c r="C67">
        <f>GT!C67</f>
        <v>50</v>
      </c>
      <c r="D67">
        <f>GT!M67</f>
        <v>-0.7</v>
      </c>
      <c r="E67">
        <f>GT!N67</f>
        <v>0</v>
      </c>
      <c r="F67">
        <f t="shared" si="4"/>
        <v>90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40</v>
      </c>
      <c r="C68">
        <f>GT!C68</f>
        <v>50</v>
      </c>
      <c r="D68">
        <f>GT!M68</f>
        <v>-0.7</v>
      </c>
      <c r="E68">
        <f>GT!N68</f>
        <v>0</v>
      </c>
      <c r="F68">
        <f t="shared" ref="F68:F98" si="10">B68+C68</f>
        <v>90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40</v>
      </c>
      <c r="C69">
        <f>GT!C69</f>
        <v>50</v>
      </c>
      <c r="D69">
        <f>GT!M69</f>
        <v>-0.7</v>
      </c>
      <c r="E69">
        <f>GT!N69</f>
        <v>0</v>
      </c>
      <c r="F69">
        <f t="shared" si="10"/>
        <v>90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40</v>
      </c>
      <c r="C70">
        <f>GT!C70</f>
        <v>50</v>
      </c>
      <c r="D70">
        <f>GT!M70</f>
        <v>-0.7</v>
      </c>
      <c r="E70">
        <f>GT!N70</f>
        <v>0</v>
      </c>
      <c r="F70">
        <f t="shared" si="10"/>
        <v>90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40</v>
      </c>
      <c r="C71">
        <f>GT!C71</f>
        <v>50</v>
      </c>
      <c r="D71">
        <f>GT!M71</f>
        <v>-0.7</v>
      </c>
      <c r="E71">
        <f>GT!N71</f>
        <v>0</v>
      </c>
      <c r="F71">
        <f t="shared" si="10"/>
        <v>90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40</v>
      </c>
      <c r="C72">
        <f>GT!C72</f>
        <v>50</v>
      </c>
      <c r="D72">
        <f>GT!M72</f>
        <v>-0.7</v>
      </c>
      <c r="E72">
        <f>GT!N72</f>
        <v>0</v>
      </c>
      <c r="F72">
        <f t="shared" si="10"/>
        <v>90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40</v>
      </c>
      <c r="C73">
        <f>GT!C73</f>
        <v>50</v>
      </c>
      <c r="D73">
        <f>GT!M73</f>
        <v>-0.7</v>
      </c>
      <c r="E73">
        <f>GT!N73</f>
        <v>0</v>
      </c>
      <c r="F73">
        <f t="shared" si="10"/>
        <v>90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40</v>
      </c>
      <c r="C74">
        <f>GT!C74</f>
        <v>50</v>
      </c>
      <c r="D74">
        <f>GT!M74</f>
        <v>-0.7</v>
      </c>
      <c r="E74">
        <f>GT!N74</f>
        <v>0</v>
      </c>
      <c r="F74">
        <f t="shared" si="10"/>
        <v>90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40</v>
      </c>
      <c r="C75">
        <f>GT!C75</f>
        <v>50</v>
      </c>
      <c r="D75">
        <f>GT!M75</f>
        <v>-0.4</v>
      </c>
      <c r="E75">
        <f>GT!N75</f>
        <v>0</v>
      </c>
      <c r="F75">
        <f t="shared" si="10"/>
        <v>90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40</v>
      </c>
      <c r="C76">
        <f>GT!C76</f>
        <v>50</v>
      </c>
      <c r="D76">
        <f>GT!M76</f>
        <v>-0.4</v>
      </c>
      <c r="E76">
        <f>GT!N76</f>
        <v>0</v>
      </c>
      <c r="F76">
        <f t="shared" si="10"/>
        <v>90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40</v>
      </c>
      <c r="C77">
        <f>GT!C77</f>
        <v>50</v>
      </c>
      <c r="D77">
        <f>GT!M77</f>
        <v>-0.4</v>
      </c>
      <c r="E77">
        <f>GT!N77</f>
        <v>0</v>
      </c>
      <c r="F77">
        <f t="shared" si="10"/>
        <v>90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40</v>
      </c>
      <c r="C78">
        <f>GT!C78</f>
        <v>50</v>
      </c>
      <c r="D78">
        <f>GT!M78</f>
        <v>-0.4</v>
      </c>
      <c r="E78">
        <f>GT!N78</f>
        <v>0</v>
      </c>
      <c r="F78">
        <f t="shared" si="10"/>
        <v>90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40</v>
      </c>
      <c r="C79">
        <f>GT!C79</f>
        <v>50</v>
      </c>
      <c r="D79">
        <f>GT!M79</f>
        <v>-0.4</v>
      </c>
      <c r="E79">
        <f>GT!N79</f>
        <v>0</v>
      </c>
      <c r="F79">
        <f t="shared" si="10"/>
        <v>90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40</v>
      </c>
      <c r="C80">
        <f>GT!C80</f>
        <v>50</v>
      </c>
      <c r="D80">
        <f>GT!M80</f>
        <v>-0.4</v>
      </c>
      <c r="E80">
        <f>GT!N80</f>
        <v>0</v>
      </c>
      <c r="F80">
        <f t="shared" si="10"/>
        <v>90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40</v>
      </c>
      <c r="C81">
        <f>GT!C81</f>
        <v>50</v>
      </c>
      <c r="D81">
        <f>GT!M81</f>
        <v>-0.4</v>
      </c>
      <c r="E81">
        <f>GT!N81</f>
        <v>0</v>
      </c>
      <c r="F81">
        <f t="shared" si="10"/>
        <v>90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40</v>
      </c>
      <c r="C82">
        <f>GT!C82</f>
        <v>50</v>
      </c>
      <c r="D82">
        <f>GT!M82</f>
        <v>-0.4</v>
      </c>
      <c r="E82">
        <f>GT!N82</f>
        <v>0</v>
      </c>
      <c r="F82">
        <f t="shared" si="10"/>
        <v>90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40</v>
      </c>
      <c r="C83">
        <f>GT!C83</f>
        <v>50</v>
      </c>
      <c r="D83">
        <f>GT!M83</f>
        <v>-0.4</v>
      </c>
      <c r="E83">
        <f>GT!N83</f>
        <v>0</v>
      </c>
      <c r="F83">
        <f t="shared" si="10"/>
        <v>90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40</v>
      </c>
      <c r="C84">
        <f>GT!C84</f>
        <v>50</v>
      </c>
      <c r="D84">
        <f>GT!M84</f>
        <v>-0.4</v>
      </c>
      <c r="E84">
        <f>GT!N84</f>
        <v>0</v>
      </c>
      <c r="F84">
        <f t="shared" si="10"/>
        <v>90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40</v>
      </c>
      <c r="C85">
        <f>GT!C85</f>
        <v>50</v>
      </c>
      <c r="D85">
        <f>GT!M85</f>
        <v>-0.4</v>
      </c>
      <c r="E85">
        <f>GT!N85</f>
        <v>0</v>
      </c>
      <c r="F85">
        <f t="shared" si="10"/>
        <v>90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40</v>
      </c>
      <c r="C86">
        <f>GT!C86</f>
        <v>50</v>
      </c>
      <c r="D86">
        <f>GT!M86</f>
        <v>-0.4</v>
      </c>
      <c r="E86">
        <f>GT!N86</f>
        <v>0</v>
      </c>
      <c r="F86">
        <f t="shared" si="10"/>
        <v>90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40</v>
      </c>
      <c r="C87">
        <f>GT!C87</f>
        <v>50</v>
      </c>
      <c r="D87">
        <f>GT!M87</f>
        <v>-0.4</v>
      </c>
      <c r="E87">
        <f>GT!N87</f>
        <v>0</v>
      </c>
      <c r="F87">
        <f t="shared" si="10"/>
        <v>90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40</v>
      </c>
      <c r="C88">
        <f>GT!C88</f>
        <v>50</v>
      </c>
      <c r="D88">
        <f>GT!M88</f>
        <v>-0.4</v>
      </c>
      <c r="E88">
        <f>GT!N88</f>
        <v>0</v>
      </c>
      <c r="F88">
        <f t="shared" si="10"/>
        <v>90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40</v>
      </c>
      <c r="C89">
        <f>GT!C89</f>
        <v>50</v>
      </c>
      <c r="D89">
        <f>GT!M89</f>
        <v>-0.4</v>
      </c>
      <c r="E89">
        <f>GT!N89</f>
        <v>0</v>
      </c>
      <c r="F89">
        <f t="shared" si="10"/>
        <v>90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40</v>
      </c>
      <c r="C90">
        <f>GT!C90</f>
        <v>50</v>
      </c>
      <c r="D90">
        <f>GT!M90</f>
        <v>-0.4</v>
      </c>
      <c r="E90">
        <f>GT!N90</f>
        <v>0</v>
      </c>
      <c r="F90">
        <f t="shared" si="10"/>
        <v>90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40</v>
      </c>
      <c r="C91">
        <f>GT!C91</f>
        <v>50</v>
      </c>
      <c r="D91">
        <f>GT!M91</f>
        <v>-0.4</v>
      </c>
      <c r="E91">
        <f>GT!N91</f>
        <v>0</v>
      </c>
      <c r="F91">
        <f t="shared" si="10"/>
        <v>90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40</v>
      </c>
      <c r="C92">
        <f>GT!C92</f>
        <v>50</v>
      </c>
      <c r="D92">
        <f>GT!M92</f>
        <v>-0.4</v>
      </c>
      <c r="E92">
        <f>GT!N92</f>
        <v>0</v>
      </c>
      <c r="F92">
        <f t="shared" si="10"/>
        <v>90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40</v>
      </c>
      <c r="C93">
        <f>GT!C93</f>
        <v>50</v>
      </c>
      <c r="D93">
        <f>GT!M93</f>
        <v>-0.4</v>
      </c>
      <c r="E93">
        <f>GT!N93</f>
        <v>0</v>
      </c>
      <c r="F93">
        <f t="shared" si="10"/>
        <v>90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40</v>
      </c>
      <c r="C94">
        <f>GT!C94</f>
        <v>50</v>
      </c>
      <c r="D94">
        <f>GT!M94</f>
        <v>-0.4</v>
      </c>
      <c r="E94">
        <f>GT!N94</f>
        <v>0</v>
      </c>
      <c r="F94">
        <f t="shared" si="10"/>
        <v>90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40</v>
      </c>
      <c r="C95">
        <f>GT!C95</f>
        <v>50</v>
      </c>
      <c r="D95">
        <f>GT!M95</f>
        <v>-0.4</v>
      </c>
      <c r="E95">
        <f>GT!N95</f>
        <v>0</v>
      </c>
      <c r="F95">
        <f t="shared" si="10"/>
        <v>90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40</v>
      </c>
      <c r="C96">
        <f>GT!C96</f>
        <v>50</v>
      </c>
      <c r="D96">
        <f>GT!M96</f>
        <v>-0.4</v>
      </c>
      <c r="E96">
        <f>GT!N96</f>
        <v>0</v>
      </c>
      <c r="F96">
        <f t="shared" si="10"/>
        <v>90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40</v>
      </c>
      <c r="C97">
        <f>GT!C97</f>
        <v>50</v>
      </c>
      <c r="D97">
        <f>GT!M97</f>
        <v>-0.4</v>
      </c>
      <c r="E97">
        <f>GT!N97</f>
        <v>0</v>
      </c>
      <c r="F97">
        <f t="shared" si="10"/>
        <v>90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50</v>
      </c>
      <c r="D98">
        <f>GT!M98</f>
        <v>-0.4</v>
      </c>
      <c r="E98">
        <f>GT!N98</f>
        <v>0</v>
      </c>
      <c r="F98">
        <f t="shared" si="10"/>
        <v>90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0.96</v>
      </c>
      <c r="C99" s="114">
        <f t="shared" ref="C99:U99" si="12">SUM(C3:C98)/4000</f>
        <v>1.2</v>
      </c>
      <c r="D99" s="114">
        <f t="shared" si="12"/>
        <v>-1.2299999999999997E-2</v>
      </c>
      <c r="E99" s="114">
        <f t="shared" si="12"/>
        <v>0</v>
      </c>
      <c r="F99" s="114">
        <f t="shared" si="12"/>
        <v>2.16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251</v>
      </c>
      <c r="E3">
        <f>BAWANA!AM3</f>
        <v>0</v>
      </c>
      <c r="F3">
        <f>(B3+C3)*0.8</f>
        <v>256</v>
      </c>
      <c r="G3">
        <f>(D3+E3)</f>
        <v>251</v>
      </c>
      <c r="H3" s="112"/>
      <c r="I3">
        <f>BRPL_EOD!AI3+BRPL_EOD!AJ3</f>
        <v>120.25</v>
      </c>
      <c r="J3">
        <f>BYPL_EOD!AI3+BYPL_EOD!AJ3</f>
        <v>54.14</v>
      </c>
      <c r="K3">
        <f>MES_EOD!AI3+MES_EOD!AJ3</f>
        <v>5.75</v>
      </c>
      <c r="L3">
        <f>NDMC_EOD!AI3+NDMC_EOD!AJ3</f>
        <v>22.64</v>
      </c>
      <c r="M3">
        <f>TPDDL_EOD!AI3+TPDDL_EOD!AJ3</f>
        <v>49.22</v>
      </c>
      <c r="N3">
        <f t="shared" ref="N3:N66" si="0">SUM(I3:M3)</f>
        <v>251.99999999999997</v>
      </c>
      <c r="O3" s="112">
        <f t="shared" ref="O3:O66" si="1">G3-N3</f>
        <v>-0.99999999999997158</v>
      </c>
      <c r="P3">
        <v>119.77281746031747</v>
      </c>
      <c r="Q3">
        <v>53.925158730158735</v>
      </c>
      <c r="R3">
        <v>5.7271825396825404</v>
      </c>
      <c r="S3">
        <v>22.550158730158735</v>
      </c>
      <c r="T3">
        <v>49.024682539682544</v>
      </c>
      <c r="U3" s="114">
        <f t="shared" ref="U3:U66" si="2">SUM(P3:T3)</f>
        <v>251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122.16</v>
      </c>
      <c r="J4">
        <f>BYPL_EOD!AI4+BYPL_EOD!AJ4</f>
        <v>55</v>
      </c>
      <c r="K4">
        <f>MES_EOD!AI4+MES_EOD!AJ4</f>
        <v>5.84</v>
      </c>
      <c r="L4">
        <f>NDMC_EOD!AI4+NDMC_EOD!AJ4</f>
        <v>23</v>
      </c>
      <c r="M4">
        <f>TPDDL_EOD!AI4+TPDDL_EOD!AJ4</f>
        <v>50</v>
      </c>
      <c r="N4">
        <f t="shared" si="0"/>
        <v>256</v>
      </c>
      <c r="O4" s="112">
        <f t="shared" si="1"/>
        <v>0</v>
      </c>
      <c r="P4">
        <v>122.16</v>
      </c>
      <c r="Q4">
        <v>55</v>
      </c>
      <c r="R4">
        <v>5.84</v>
      </c>
      <c r="S4">
        <v>23</v>
      </c>
      <c r="T4">
        <v>50</v>
      </c>
      <c r="U4" s="114">
        <f t="shared" si="2"/>
        <v>256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122.16</v>
      </c>
      <c r="J5">
        <f>BYPL_EOD!AI5+BYPL_EOD!AJ5</f>
        <v>55</v>
      </c>
      <c r="K5">
        <f>MES_EOD!AI5+MES_EOD!AJ5</f>
        <v>5.84</v>
      </c>
      <c r="L5">
        <f>NDMC_EOD!AI5+NDMC_EOD!AJ5</f>
        <v>23</v>
      </c>
      <c r="M5">
        <f>TPDDL_EOD!AI5+TPDDL_EOD!AJ5</f>
        <v>50</v>
      </c>
      <c r="N5">
        <f t="shared" si="0"/>
        <v>256</v>
      </c>
      <c r="O5" s="112">
        <f t="shared" si="1"/>
        <v>0</v>
      </c>
      <c r="P5">
        <v>122.16</v>
      </c>
      <c r="Q5">
        <v>55</v>
      </c>
      <c r="R5">
        <v>5.84</v>
      </c>
      <c r="S5">
        <v>23</v>
      </c>
      <c r="T5">
        <v>50</v>
      </c>
      <c r="U5" s="114">
        <f t="shared" si="2"/>
        <v>256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122.16</v>
      </c>
      <c r="J6">
        <f>BYPL_EOD!AI6+BYPL_EOD!AJ6</f>
        <v>55</v>
      </c>
      <c r="K6">
        <f>MES_EOD!AI6+MES_EOD!AJ6</f>
        <v>5.84</v>
      </c>
      <c r="L6">
        <f>NDMC_EOD!AI6+NDMC_EOD!AJ6</f>
        <v>23</v>
      </c>
      <c r="M6">
        <f>TPDDL_EOD!AI6+TPDDL_EOD!AJ6</f>
        <v>50</v>
      </c>
      <c r="N6">
        <f t="shared" si="0"/>
        <v>256</v>
      </c>
      <c r="O6" s="112">
        <f t="shared" si="1"/>
        <v>0</v>
      </c>
      <c r="P6">
        <v>122.16</v>
      </c>
      <c r="Q6">
        <v>55</v>
      </c>
      <c r="R6">
        <v>5.84</v>
      </c>
      <c r="S6">
        <v>23</v>
      </c>
      <c r="T6">
        <v>50</v>
      </c>
      <c r="U6" s="114">
        <f t="shared" si="2"/>
        <v>256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122.16</v>
      </c>
      <c r="J7">
        <f>BYPL_EOD!AI7+BYPL_EOD!AJ7</f>
        <v>55</v>
      </c>
      <c r="K7">
        <f>MES_EOD!AI7+MES_EOD!AJ7</f>
        <v>5.84</v>
      </c>
      <c r="L7">
        <f>NDMC_EOD!AI7+NDMC_EOD!AJ7</f>
        <v>23</v>
      </c>
      <c r="M7">
        <f>TPDDL_EOD!AI7+TPDDL_EOD!AJ7</f>
        <v>50</v>
      </c>
      <c r="N7">
        <f t="shared" si="0"/>
        <v>256</v>
      </c>
      <c r="O7" s="112">
        <f t="shared" si="1"/>
        <v>0</v>
      </c>
      <c r="P7">
        <v>122.16</v>
      </c>
      <c r="Q7">
        <v>55</v>
      </c>
      <c r="R7">
        <v>5.84</v>
      </c>
      <c r="S7">
        <v>23</v>
      </c>
      <c r="T7">
        <v>50</v>
      </c>
      <c r="U7" s="114">
        <f t="shared" si="2"/>
        <v>256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122.16</v>
      </c>
      <c r="J8">
        <f>BYPL_EOD!AI8+BYPL_EOD!AJ8</f>
        <v>55</v>
      </c>
      <c r="K8">
        <f>MES_EOD!AI8+MES_EOD!AJ8</f>
        <v>5.84</v>
      </c>
      <c r="L8">
        <f>NDMC_EOD!AI8+NDMC_EOD!AJ8</f>
        <v>23</v>
      </c>
      <c r="M8">
        <f>TPDDL_EOD!AI8+TPDDL_EOD!AJ8</f>
        <v>50</v>
      </c>
      <c r="N8">
        <f t="shared" si="0"/>
        <v>256</v>
      </c>
      <c r="O8" s="112">
        <f t="shared" si="1"/>
        <v>0</v>
      </c>
      <c r="P8">
        <v>122.16</v>
      </c>
      <c r="Q8">
        <v>55</v>
      </c>
      <c r="R8">
        <v>5.84</v>
      </c>
      <c r="S8">
        <v>23</v>
      </c>
      <c r="T8">
        <v>50</v>
      </c>
      <c r="U8" s="114">
        <f t="shared" si="2"/>
        <v>256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122.16</v>
      </c>
      <c r="J9">
        <f>BYPL_EOD!AI9+BYPL_EOD!AJ9</f>
        <v>55</v>
      </c>
      <c r="K9">
        <f>MES_EOD!AI9+MES_EOD!AJ9</f>
        <v>5.84</v>
      </c>
      <c r="L9">
        <f>NDMC_EOD!AI9+NDMC_EOD!AJ9</f>
        <v>23</v>
      </c>
      <c r="M9">
        <f>TPDDL_EOD!AI9+TPDDL_EOD!AJ9</f>
        <v>50</v>
      </c>
      <c r="N9">
        <f t="shared" si="0"/>
        <v>256</v>
      </c>
      <c r="O9" s="112">
        <f t="shared" si="1"/>
        <v>0</v>
      </c>
      <c r="P9">
        <v>122.16</v>
      </c>
      <c r="Q9">
        <v>55</v>
      </c>
      <c r="R9">
        <v>5.84</v>
      </c>
      <c r="S9">
        <v>23</v>
      </c>
      <c r="T9">
        <v>50</v>
      </c>
      <c r="U9" s="114">
        <f t="shared" si="2"/>
        <v>256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132.16</v>
      </c>
      <c r="J10">
        <f>BYPL_EOD!AI10+BYPL_EOD!AJ10</f>
        <v>45</v>
      </c>
      <c r="K10">
        <f>MES_EOD!AI10+MES_EOD!AJ10</f>
        <v>5.84</v>
      </c>
      <c r="L10">
        <f>NDMC_EOD!AI10+NDMC_EOD!AJ10</f>
        <v>23</v>
      </c>
      <c r="M10">
        <f>TPDDL_EOD!AI10+TPDDL_EOD!AJ10</f>
        <v>50</v>
      </c>
      <c r="N10">
        <f t="shared" si="0"/>
        <v>256</v>
      </c>
      <c r="O10" s="112">
        <f t="shared" si="1"/>
        <v>0</v>
      </c>
      <c r="P10">
        <v>132.16</v>
      </c>
      <c r="Q10">
        <v>45</v>
      </c>
      <c r="R10">
        <v>5.84</v>
      </c>
      <c r="S10">
        <v>23</v>
      </c>
      <c r="T10">
        <v>50</v>
      </c>
      <c r="U10" s="114">
        <f t="shared" si="2"/>
        <v>256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262.56</v>
      </c>
      <c r="E11">
        <f>BAWANA!AM11</f>
        <v>0</v>
      </c>
      <c r="F11">
        <f t="shared" si="4"/>
        <v>256</v>
      </c>
      <c r="G11">
        <f t="shared" si="5"/>
        <v>262.56</v>
      </c>
      <c r="H11" s="112"/>
      <c r="I11">
        <f>BRPL_EOD!AI11+BRPL_EOD!AJ11</f>
        <v>132.61000000000001</v>
      </c>
      <c r="J11">
        <f>BYPL_EOD!AI11+BYPL_EOD!AJ11</f>
        <v>45.79</v>
      </c>
      <c r="K11">
        <f>MES_EOD!AI11+MES_EOD!AJ11</f>
        <v>5.84</v>
      </c>
      <c r="L11">
        <f>NDMC_EOD!AI11+NDMC_EOD!AJ11</f>
        <v>23</v>
      </c>
      <c r="M11">
        <f>TPDDL_EOD!AI11+TPDDL_EOD!AJ11</f>
        <v>55.33</v>
      </c>
      <c r="N11">
        <f t="shared" si="0"/>
        <v>262.57</v>
      </c>
      <c r="O11" s="112">
        <f t="shared" si="1"/>
        <v>-9.9999999999909051E-3</v>
      </c>
      <c r="P11">
        <v>132.60494953726626</v>
      </c>
      <c r="Q11">
        <v>45.788256084091863</v>
      </c>
      <c r="R11">
        <v>5.839777583120692</v>
      </c>
      <c r="S11">
        <v>22.999124043112314</v>
      </c>
      <c r="T11">
        <v>55.327892752408879</v>
      </c>
      <c r="U11" s="114">
        <f t="shared" si="2"/>
        <v>262.56</v>
      </c>
      <c r="V11" s="112">
        <f t="shared" si="3"/>
        <v>0</v>
      </c>
      <c r="Y11">
        <f>BAWANA!AW11+BAWANA!AX11</f>
        <v>25.44</v>
      </c>
      <c r="Z11">
        <f>BAWANA!BD11+BAWANA!BE11</f>
        <v>32</v>
      </c>
      <c r="AA11">
        <f>BAWANA!X11+BAWANA!Y11</f>
        <v>25.44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262.56</v>
      </c>
      <c r="E12">
        <f>BAWANA!AM12</f>
        <v>0</v>
      </c>
      <c r="F12">
        <f t="shared" si="4"/>
        <v>256</v>
      </c>
      <c r="G12">
        <f t="shared" si="5"/>
        <v>262.56</v>
      </c>
      <c r="H12" s="112"/>
      <c r="I12">
        <f>BRPL_EOD!AI12+BRPL_EOD!AJ12</f>
        <v>132.61000000000001</v>
      </c>
      <c r="J12">
        <f>BYPL_EOD!AI12+BYPL_EOD!AJ12</f>
        <v>45.79</v>
      </c>
      <c r="K12">
        <f>MES_EOD!AI12+MES_EOD!AJ12</f>
        <v>5.84</v>
      </c>
      <c r="L12">
        <f>NDMC_EOD!AI12+NDMC_EOD!AJ12</f>
        <v>23</v>
      </c>
      <c r="M12">
        <f>TPDDL_EOD!AI12+TPDDL_EOD!AJ12</f>
        <v>55.33</v>
      </c>
      <c r="N12">
        <f t="shared" si="0"/>
        <v>262.57</v>
      </c>
      <c r="O12" s="112">
        <f t="shared" si="1"/>
        <v>-9.9999999999909051E-3</v>
      </c>
      <c r="P12">
        <v>132.60494953726626</v>
      </c>
      <c r="Q12">
        <v>45.788256084091863</v>
      </c>
      <c r="R12">
        <v>5.839777583120692</v>
      </c>
      <c r="S12">
        <v>22.999124043112314</v>
      </c>
      <c r="T12">
        <v>55.327892752408879</v>
      </c>
      <c r="U12" s="114">
        <f t="shared" si="2"/>
        <v>262.56</v>
      </c>
      <c r="V12" s="112">
        <f t="shared" si="3"/>
        <v>0</v>
      </c>
      <c r="Y12">
        <f>BAWANA!AW12+BAWANA!AX12</f>
        <v>25.44</v>
      </c>
      <c r="Z12">
        <f>BAWANA!BD12+BAWANA!BE12</f>
        <v>32</v>
      </c>
      <c r="AA12">
        <f>BAWANA!X12+BAWANA!Y12</f>
        <v>25.44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266.91999999999996</v>
      </c>
      <c r="E13">
        <f>BAWANA!AM13</f>
        <v>0</v>
      </c>
      <c r="F13">
        <f t="shared" si="4"/>
        <v>256</v>
      </c>
      <c r="G13">
        <f t="shared" si="5"/>
        <v>266.91999999999996</v>
      </c>
      <c r="H13" s="112"/>
      <c r="I13">
        <f>BRPL_EOD!AI13+BRPL_EOD!AJ13</f>
        <v>132.61000000000001</v>
      </c>
      <c r="J13">
        <f>BYPL_EOD!AI13+BYPL_EOD!AJ13</f>
        <v>47.76</v>
      </c>
      <c r="K13">
        <f>MES_EOD!AI13+MES_EOD!AJ13</f>
        <v>5.84</v>
      </c>
      <c r="L13">
        <f>NDMC_EOD!AI13+NDMC_EOD!AJ13</f>
        <v>23</v>
      </c>
      <c r="M13">
        <f>TPDDL_EOD!AI13+TPDDL_EOD!AJ13</f>
        <v>57.72</v>
      </c>
      <c r="N13">
        <f t="shared" si="0"/>
        <v>266.93</v>
      </c>
      <c r="O13" s="112">
        <f t="shared" si="1"/>
        <v>-1.0000000000047748E-2</v>
      </c>
      <c r="P13">
        <v>132.60503203086949</v>
      </c>
      <c r="Q13">
        <v>47.758210766867705</v>
      </c>
      <c r="R13">
        <v>5.8397812160491505</v>
      </c>
      <c r="S13">
        <v>22.999138350878503</v>
      </c>
      <c r="T13">
        <v>57.717837635335094</v>
      </c>
      <c r="U13" s="114">
        <f t="shared" si="2"/>
        <v>266.91999999999996</v>
      </c>
      <c r="V13" s="112">
        <f t="shared" si="3"/>
        <v>0</v>
      </c>
      <c r="Y13">
        <f>BAWANA!AW13+BAWANA!AX13</f>
        <v>26.54</v>
      </c>
      <c r="Z13">
        <f>BAWANA!BD13+BAWANA!BE13</f>
        <v>26.54</v>
      </c>
      <c r="AA13">
        <f>BAWANA!X13+BAWANA!Y13</f>
        <v>26.54</v>
      </c>
      <c r="AB13">
        <f>BAWANA!AE13+BAWANA!AF13</f>
        <v>26.54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266.91999999999996</v>
      </c>
      <c r="E14">
        <f>BAWANA!AM14</f>
        <v>0</v>
      </c>
      <c r="F14">
        <f t="shared" si="4"/>
        <v>256</v>
      </c>
      <c r="G14">
        <f t="shared" si="5"/>
        <v>266.91999999999996</v>
      </c>
      <c r="H14" s="112"/>
      <c r="I14">
        <f>BRPL_EOD!AI14+BRPL_EOD!AJ14</f>
        <v>132.61000000000001</v>
      </c>
      <c r="J14">
        <f>BYPL_EOD!AI14+BYPL_EOD!AJ14</f>
        <v>47.76</v>
      </c>
      <c r="K14">
        <f>MES_EOD!AI14+MES_EOD!AJ14</f>
        <v>5.84</v>
      </c>
      <c r="L14">
        <f>NDMC_EOD!AI14+NDMC_EOD!AJ14</f>
        <v>23</v>
      </c>
      <c r="M14">
        <f>TPDDL_EOD!AI14+TPDDL_EOD!AJ14</f>
        <v>57.72</v>
      </c>
      <c r="N14">
        <f t="shared" si="0"/>
        <v>266.93</v>
      </c>
      <c r="O14" s="112">
        <f t="shared" si="1"/>
        <v>-1.0000000000047748E-2</v>
      </c>
      <c r="P14">
        <v>132.60503203086949</v>
      </c>
      <c r="Q14">
        <v>47.758210766867705</v>
      </c>
      <c r="R14">
        <v>5.8397812160491505</v>
      </c>
      <c r="S14">
        <v>22.999138350878503</v>
      </c>
      <c r="T14">
        <v>57.717837635335094</v>
      </c>
      <c r="U14" s="114">
        <f t="shared" si="2"/>
        <v>266.91999999999996</v>
      </c>
      <c r="V14" s="112">
        <f t="shared" si="3"/>
        <v>0</v>
      </c>
      <c r="Y14">
        <f>BAWANA!AW14+BAWANA!AX14</f>
        <v>26.54</v>
      </c>
      <c r="Z14">
        <f>BAWANA!BD14+BAWANA!BE14</f>
        <v>26.54</v>
      </c>
      <c r="AA14">
        <f>BAWANA!X14+BAWANA!Y14</f>
        <v>26.54</v>
      </c>
      <c r="AB14">
        <f>BAWANA!AE14+BAWANA!AF14</f>
        <v>26.54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266.91999999999996</v>
      </c>
      <c r="E15">
        <f>BAWANA!AM15</f>
        <v>0</v>
      </c>
      <c r="F15">
        <f t="shared" si="4"/>
        <v>256</v>
      </c>
      <c r="G15">
        <f t="shared" si="5"/>
        <v>266.91999999999996</v>
      </c>
      <c r="H15" s="112"/>
      <c r="I15">
        <f>BRPL_EOD!AI15+BRPL_EOD!AJ15</f>
        <v>132.61000000000001</v>
      </c>
      <c r="J15">
        <f>BYPL_EOD!AI15+BYPL_EOD!AJ15</f>
        <v>47.76</v>
      </c>
      <c r="K15">
        <f>MES_EOD!AI15+MES_EOD!AJ15</f>
        <v>5.84</v>
      </c>
      <c r="L15">
        <f>NDMC_EOD!AI15+NDMC_EOD!AJ15</f>
        <v>23</v>
      </c>
      <c r="M15">
        <f>TPDDL_EOD!AI15+TPDDL_EOD!AJ15</f>
        <v>57.72</v>
      </c>
      <c r="N15">
        <f t="shared" si="0"/>
        <v>266.93</v>
      </c>
      <c r="O15" s="112">
        <f t="shared" si="1"/>
        <v>-1.0000000000047748E-2</v>
      </c>
      <c r="P15">
        <v>132.60503203086949</v>
      </c>
      <c r="Q15">
        <v>47.758210766867705</v>
      </c>
      <c r="R15">
        <v>5.8397812160491505</v>
      </c>
      <c r="S15">
        <v>22.999138350878503</v>
      </c>
      <c r="T15">
        <v>57.717837635335094</v>
      </c>
      <c r="U15" s="114">
        <f t="shared" si="2"/>
        <v>266.91999999999996</v>
      </c>
      <c r="V15" s="112">
        <f t="shared" si="3"/>
        <v>0</v>
      </c>
      <c r="Y15">
        <f>BAWANA!AW15+BAWANA!AX15</f>
        <v>26.54</v>
      </c>
      <c r="Z15">
        <f>BAWANA!BD15+BAWANA!BE15</f>
        <v>26.54</v>
      </c>
      <c r="AA15">
        <f>BAWANA!X15+BAWANA!Y15</f>
        <v>26.54</v>
      </c>
      <c r="AB15">
        <f>BAWANA!AE15+BAWANA!AF15</f>
        <v>26.54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266.91999999999996</v>
      </c>
      <c r="E16">
        <f>BAWANA!AM16</f>
        <v>0</v>
      </c>
      <c r="F16">
        <f t="shared" si="4"/>
        <v>256</v>
      </c>
      <c r="G16">
        <f t="shared" si="5"/>
        <v>266.91999999999996</v>
      </c>
      <c r="H16" s="112"/>
      <c r="I16">
        <f>BRPL_EOD!AI16+BRPL_EOD!AJ16</f>
        <v>132.61000000000001</v>
      </c>
      <c r="J16">
        <f>BYPL_EOD!AI16+BYPL_EOD!AJ16</f>
        <v>47.76</v>
      </c>
      <c r="K16">
        <f>MES_EOD!AI16+MES_EOD!AJ16</f>
        <v>5.84</v>
      </c>
      <c r="L16">
        <f>NDMC_EOD!AI16+NDMC_EOD!AJ16</f>
        <v>23</v>
      </c>
      <c r="M16">
        <f>TPDDL_EOD!AI16+TPDDL_EOD!AJ16</f>
        <v>57.72</v>
      </c>
      <c r="N16">
        <f t="shared" si="0"/>
        <v>266.93</v>
      </c>
      <c r="O16" s="112">
        <f t="shared" si="1"/>
        <v>-1.0000000000047748E-2</v>
      </c>
      <c r="P16">
        <v>132.60503203086949</v>
      </c>
      <c r="Q16">
        <v>47.758210766867705</v>
      </c>
      <c r="R16">
        <v>5.8397812160491505</v>
      </c>
      <c r="S16">
        <v>22.999138350878503</v>
      </c>
      <c r="T16">
        <v>57.717837635335094</v>
      </c>
      <c r="U16" s="114">
        <f t="shared" si="2"/>
        <v>266.91999999999996</v>
      </c>
      <c r="V16" s="112">
        <f t="shared" si="3"/>
        <v>0</v>
      </c>
      <c r="Y16">
        <f>BAWANA!AW16+BAWANA!AX16</f>
        <v>26.54</v>
      </c>
      <c r="Z16">
        <f>BAWANA!BD16+BAWANA!BE16</f>
        <v>26.54</v>
      </c>
      <c r="AA16">
        <f>BAWANA!X16+BAWANA!Y16</f>
        <v>26.54</v>
      </c>
      <c r="AB16">
        <f>BAWANA!AE16+BAWANA!AF16</f>
        <v>26.54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266.91999999999996</v>
      </c>
      <c r="E17">
        <f>BAWANA!AM17</f>
        <v>0</v>
      </c>
      <c r="F17">
        <f t="shared" si="4"/>
        <v>256</v>
      </c>
      <c r="G17">
        <f t="shared" si="5"/>
        <v>266.91999999999996</v>
      </c>
      <c r="H17" s="112"/>
      <c r="I17">
        <f>BRPL_EOD!AI17+BRPL_EOD!AJ17</f>
        <v>132.61000000000001</v>
      </c>
      <c r="J17">
        <f>BYPL_EOD!AI17+BYPL_EOD!AJ17</f>
        <v>47.76</v>
      </c>
      <c r="K17">
        <f>MES_EOD!AI17+MES_EOD!AJ17</f>
        <v>5.84</v>
      </c>
      <c r="L17">
        <f>NDMC_EOD!AI17+NDMC_EOD!AJ17</f>
        <v>23</v>
      </c>
      <c r="M17">
        <f>TPDDL_EOD!AI17+TPDDL_EOD!AJ17</f>
        <v>57.72</v>
      </c>
      <c r="N17">
        <f t="shared" si="0"/>
        <v>266.93</v>
      </c>
      <c r="O17" s="112">
        <f t="shared" si="1"/>
        <v>-1.0000000000047748E-2</v>
      </c>
      <c r="P17">
        <v>132.60503203086949</v>
      </c>
      <c r="Q17">
        <v>47.758210766867705</v>
      </c>
      <c r="R17">
        <v>5.8397812160491505</v>
      </c>
      <c r="S17">
        <v>22.999138350878503</v>
      </c>
      <c r="T17">
        <v>57.717837635335094</v>
      </c>
      <c r="U17" s="114">
        <f t="shared" si="2"/>
        <v>266.91999999999996</v>
      </c>
      <c r="V17" s="112">
        <f t="shared" si="3"/>
        <v>0</v>
      </c>
      <c r="Y17">
        <f>BAWANA!AW17+BAWANA!AX17</f>
        <v>26.54</v>
      </c>
      <c r="Z17">
        <f>BAWANA!BD17+BAWANA!BE17</f>
        <v>26.54</v>
      </c>
      <c r="AA17">
        <f>BAWANA!X17+BAWANA!Y17</f>
        <v>26.54</v>
      </c>
      <c r="AB17">
        <f>BAWANA!AE17+BAWANA!AF17</f>
        <v>26.54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266.91999999999996</v>
      </c>
      <c r="E18">
        <f>BAWANA!AM18</f>
        <v>0</v>
      </c>
      <c r="F18">
        <f t="shared" si="4"/>
        <v>256</v>
      </c>
      <c r="G18">
        <f t="shared" si="5"/>
        <v>266.91999999999996</v>
      </c>
      <c r="H18" s="112"/>
      <c r="I18">
        <f>BRPL_EOD!AI18+BRPL_EOD!AJ18</f>
        <v>132.61000000000001</v>
      </c>
      <c r="J18">
        <f>BYPL_EOD!AI18+BYPL_EOD!AJ18</f>
        <v>47.76</v>
      </c>
      <c r="K18">
        <f>MES_EOD!AI18+MES_EOD!AJ18</f>
        <v>5.84</v>
      </c>
      <c r="L18">
        <f>NDMC_EOD!AI18+NDMC_EOD!AJ18</f>
        <v>23</v>
      </c>
      <c r="M18">
        <f>TPDDL_EOD!AI18+TPDDL_EOD!AJ18</f>
        <v>57.72</v>
      </c>
      <c r="N18">
        <f t="shared" si="0"/>
        <v>266.93</v>
      </c>
      <c r="O18" s="112">
        <f t="shared" si="1"/>
        <v>-1.0000000000047748E-2</v>
      </c>
      <c r="P18">
        <v>132.60503203086949</v>
      </c>
      <c r="Q18">
        <v>47.758210766867705</v>
      </c>
      <c r="R18">
        <v>5.8397812160491505</v>
      </c>
      <c r="S18">
        <v>22.999138350878503</v>
      </c>
      <c r="T18">
        <v>57.717837635335094</v>
      </c>
      <c r="U18" s="114">
        <f t="shared" si="2"/>
        <v>266.91999999999996</v>
      </c>
      <c r="V18" s="112">
        <f t="shared" si="3"/>
        <v>0</v>
      </c>
      <c r="Y18">
        <f>BAWANA!AW18+BAWANA!AX18</f>
        <v>26.54</v>
      </c>
      <c r="Z18">
        <f>BAWANA!BD18+BAWANA!BE18</f>
        <v>26.54</v>
      </c>
      <c r="AA18">
        <f>BAWANA!X18+BAWANA!Y18</f>
        <v>26.54</v>
      </c>
      <c r="AB18">
        <f>BAWANA!AE18+BAWANA!AF18</f>
        <v>26.54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266.91999999999996</v>
      </c>
      <c r="E19">
        <f>BAWANA!AM19</f>
        <v>0</v>
      </c>
      <c r="F19">
        <f t="shared" si="4"/>
        <v>256</v>
      </c>
      <c r="G19">
        <f t="shared" si="5"/>
        <v>266.91999999999996</v>
      </c>
      <c r="H19" s="112"/>
      <c r="I19">
        <f>BRPL_EOD!AI19+BRPL_EOD!AJ19</f>
        <v>132.61000000000001</v>
      </c>
      <c r="J19">
        <f>BYPL_EOD!AI19+BYPL_EOD!AJ19</f>
        <v>47.76</v>
      </c>
      <c r="K19">
        <f>MES_EOD!AI19+MES_EOD!AJ19</f>
        <v>5.84</v>
      </c>
      <c r="L19">
        <f>NDMC_EOD!AI19+NDMC_EOD!AJ19</f>
        <v>23</v>
      </c>
      <c r="M19">
        <f>TPDDL_EOD!AI19+TPDDL_EOD!AJ19</f>
        <v>57.72</v>
      </c>
      <c r="N19">
        <f t="shared" si="0"/>
        <v>266.93</v>
      </c>
      <c r="O19" s="112">
        <f t="shared" si="1"/>
        <v>-1.0000000000047748E-2</v>
      </c>
      <c r="P19">
        <v>132.60503203086949</v>
      </c>
      <c r="Q19">
        <v>47.758210766867705</v>
      </c>
      <c r="R19">
        <v>5.8397812160491505</v>
      </c>
      <c r="S19">
        <v>22.999138350878503</v>
      </c>
      <c r="T19">
        <v>57.717837635335094</v>
      </c>
      <c r="U19" s="114">
        <f t="shared" si="2"/>
        <v>266.91999999999996</v>
      </c>
      <c r="V19" s="112">
        <f t="shared" si="3"/>
        <v>0</v>
      </c>
      <c r="Y19">
        <f>BAWANA!AW19+BAWANA!AX19</f>
        <v>26.54</v>
      </c>
      <c r="Z19">
        <f>BAWANA!BD19+BAWANA!BE19</f>
        <v>26.54</v>
      </c>
      <c r="AA19">
        <f>BAWANA!X19+BAWANA!Y19</f>
        <v>26.54</v>
      </c>
      <c r="AB19">
        <f>BAWANA!AE19+BAWANA!AF19</f>
        <v>26.54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266.91999999999996</v>
      </c>
      <c r="E20">
        <f>BAWANA!AM20</f>
        <v>0</v>
      </c>
      <c r="F20">
        <f t="shared" si="4"/>
        <v>256</v>
      </c>
      <c r="G20">
        <f t="shared" si="5"/>
        <v>266.91999999999996</v>
      </c>
      <c r="H20" s="112"/>
      <c r="I20">
        <f>BRPL_EOD!AI20+BRPL_EOD!AJ20</f>
        <v>132.61000000000001</v>
      </c>
      <c r="J20">
        <f>BYPL_EOD!AI20+BYPL_EOD!AJ20</f>
        <v>47.76</v>
      </c>
      <c r="K20">
        <f>MES_EOD!AI20+MES_EOD!AJ20</f>
        <v>5.84</v>
      </c>
      <c r="L20">
        <f>NDMC_EOD!AI20+NDMC_EOD!AJ20</f>
        <v>23</v>
      </c>
      <c r="M20">
        <f>TPDDL_EOD!AI20+TPDDL_EOD!AJ20</f>
        <v>57.72</v>
      </c>
      <c r="N20">
        <f t="shared" si="0"/>
        <v>266.93</v>
      </c>
      <c r="O20" s="112">
        <f t="shared" si="1"/>
        <v>-1.0000000000047748E-2</v>
      </c>
      <c r="P20">
        <v>132.60503203086949</v>
      </c>
      <c r="Q20">
        <v>47.758210766867705</v>
      </c>
      <c r="R20">
        <v>5.8397812160491505</v>
      </c>
      <c r="S20">
        <v>22.999138350878503</v>
      </c>
      <c r="T20">
        <v>57.717837635335094</v>
      </c>
      <c r="U20" s="114">
        <f t="shared" si="2"/>
        <v>266.91999999999996</v>
      </c>
      <c r="V20" s="112">
        <f t="shared" si="3"/>
        <v>0</v>
      </c>
      <c r="Y20">
        <f>BAWANA!AW20+BAWANA!AX20</f>
        <v>26.54</v>
      </c>
      <c r="Z20">
        <f>BAWANA!BD20+BAWANA!BE20</f>
        <v>26.54</v>
      </c>
      <c r="AA20">
        <f>BAWANA!X20+BAWANA!Y20</f>
        <v>26.54</v>
      </c>
      <c r="AB20">
        <f>BAWANA!AE20+BAWANA!AF20</f>
        <v>26.54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266.91999999999996</v>
      </c>
      <c r="E21">
        <f>BAWANA!AM21</f>
        <v>0</v>
      </c>
      <c r="F21">
        <f t="shared" si="4"/>
        <v>256</v>
      </c>
      <c r="G21">
        <f t="shared" si="5"/>
        <v>266.91999999999996</v>
      </c>
      <c r="H21" s="112"/>
      <c r="I21">
        <f>BRPL_EOD!AI21+BRPL_EOD!AJ21</f>
        <v>132.61000000000001</v>
      </c>
      <c r="J21">
        <f>BYPL_EOD!AI21+BYPL_EOD!AJ21</f>
        <v>47.76</v>
      </c>
      <c r="K21">
        <f>MES_EOD!AI21+MES_EOD!AJ21</f>
        <v>5.84</v>
      </c>
      <c r="L21">
        <f>NDMC_EOD!AI21+NDMC_EOD!AJ21</f>
        <v>23</v>
      </c>
      <c r="M21">
        <f>TPDDL_EOD!AI21+TPDDL_EOD!AJ21</f>
        <v>57.72</v>
      </c>
      <c r="N21">
        <f t="shared" si="0"/>
        <v>266.93</v>
      </c>
      <c r="O21" s="112">
        <f t="shared" si="1"/>
        <v>-1.0000000000047748E-2</v>
      </c>
      <c r="P21">
        <v>132.60503203086949</v>
      </c>
      <c r="Q21">
        <v>47.758210766867705</v>
      </c>
      <c r="R21">
        <v>5.8397812160491505</v>
      </c>
      <c r="S21">
        <v>22.999138350878503</v>
      </c>
      <c r="T21">
        <v>57.717837635335094</v>
      </c>
      <c r="U21" s="114">
        <f t="shared" si="2"/>
        <v>266.91999999999996</v>
      </c>
      <c r="V21" s="112">
        <f t="shared" si="3"/>
        <v>0</v>
      </c>
      <c r="Y21">
        <f>BAWANA!AW21+BAWANA!AX21</f>
        <v>26.54</v>
      </c>
      <c r="Z21">
        <f>BAWANA!BD21+BAWANA!BE21</f>
        <v>26.54</v>
      </c>
      <c r="AA21">
        <f>BAWANA!X21+BAWANA!Y21</f>
        <v>26.54</v>
      </c>
      <c r="AB21">
        <f>BAWANA!AE21+BAWANA!AF21</f>
        <v>26.54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266.91999999999996</v>
      </c>
      <c r="E22">
        <f>BAWANA!AM22</f>
        <v>0</v>
      </c>
      <c r="F22">
        <f t="shared" si="4"/>
        <v>256</v>
      </c>
      <c r="G22">
        <f t="shared" si="5"/>
        <v>266.91999999999996</v>
      </c>
      <c r="H22" s="112"/>
      <c r="I22">
        <f>BRPL_EOD!AI22+BRPL_EOD!AJ22</f>
        <v>132.61000000000001</v>
      </c>
      <c r="J22">
        <f>BYPL_EOD!AI22+BYPL_EOD!AJ22</f>
        <v>47.76</v>
      </c>
      <c r="K22">
        <f>MES_EOD!AI22+MES_EOD!AJ22</f>
        <v>5.84</v>
      </c>
      <c r="L22">
        <f>NDMC_EOD!AI22+NDMC_EOD!AJ22</f>
        <v>23</v>
      </c>
      <c r="M22">
        <f>TPDDL_EOD!AI22+TPDDL_EOD!AJ22</f>
        <v>57.72</v>
      </c>
      <c r="N22">
        <f t="shared" si="0"/>
        <v>266.93</v>
      </c>
      <c r="O22" s="112">
        <f t="shared" si="1"/>
        <v>-1.0000000000047748E-2</v>
      </c>
      <c r="P22">
        <v>132.60503203086949</v>
      </c>
      <c r="Q22">
        <v>47.758210766867705</v>
      </c>
      <c r="R22">
        <v>5.8397812160491505</v>
      </c>
      <c r="S22">
        <v>22.999138350878503</v>
      </c>
      <c r="T22">
        <v>57.717837635335094</v>
      </c>
      <c r="U22" s="114">
        <f t="shared" si="2"/>
        <v>266.91999999999996</v>
      </c>
      <c r="V22" s="112">
        <f t="shared" si="3"/>
        <v>0</v>
      </c>
      <c r="Y22">
        <f>BAWANA!AW22+BAWANA!AX22</f>
        <v>26.54</v>
      </c>
      <c r="Z22">
        <f>BAWANA!BD22+BAWANA!BE22</f>
        <v>26.54</v>
      </c>
      <c r="AA22">
        <f>BAWANA!X22+BAWANA!Y22</f>
        <v>26.54</v>
      </c>
      <c r="AB22">
        <f>BAWANA!AE22+BAWANA!AF22</f>
        <v>26.54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266.91999999999996</v>
      </c>
      <c r="E23">
        <f>BAWANA!AM23</f>
        <v>0</v>
      </c>
      <c r="F23">
        <f t="shared" si="4"/>
        <v>256</v>
      </c>
      <c r="G23">
        <f t="shared" si="5"/>
        <v>266.91999999999996</v>
      </c>
      <c r="H23" s="112"/>
      <c r="I23">
        <f>BRPL_EOD!AI23+BRPL_EOD!AJ23</f>
        <v>132.61000000000001</v>
      </c>
      <c r="J23">
        <f>BYPL_EOD!AI23+BYPL_EOD!AJ23</f>
        <v>47.76</v>
      </c>
      <c r="K23">
        <f>MES_EOD!AI23+MES_EOD!AJ23</f>
        <v>5.84</v>
      </c>
      <c r="L23">
        <f>NDMC_EOD!AI23+NDMC_EOD!AJ23</f>
        <v>23</v>
      </c>
      <c r="M23">
        <f>TPDDL_EOD!AI23+TPDDL_EOD!AJ23</f>
        <v>57.72</v>
      </c>
      <c r="N23">
        <f t="shared" si="0"/>
        <v>266.93</v>
      </c>
      <c r="O23" s="112">
        <f t="shared" si="1"/>
        <v>-1.0000000000047748E-2</v>
      </c>
      <c r="P23">
        <v>132.60503203086949</v>
      </c>
      <c r="Q23">
        <v>47.758210766867705</v>
      </c>
      <c r="R23">
        <v>5.8397812160491505</v>
      </c>
      <c r="S23">
        <v>22.999138350878503</v>
      </c>
      <c r="T23">
        <v>57.717837635335094</v>
      </c>
      <c r="U23" s="114">
        <f t="shared" si="2"/>
        <v>266.91999999999996</v>
      </c>
      <c r="V23" s="112">
        <f t="shared" si="3"/>
        <v>0</v>
      </c>
      <c r="Y23">
        <f>BAWANA!AW23+BAWANA!AX23</f>
        <v>26.54</v>
      </c>
      <c r="Z23">
        <f>BAWANA!BD23+BAWANA!BE23</f>
        <v>26.54</v>
      </c>
      <c r="AA23">
        <f>BAWANA!X23+BAWANA!Y23</f>
        <v>26.54</v>
      </c>
      <c r="AB23">
        <f>BAWANA!AE23+BAWANA!AF23</f>
        <v>26.54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266.91999999999996</v>
      </c>
      <c r="E24">
        <f>BAWANA!AM24</f>
        <v>0</v>
      </c>
      <c r="F24">
        <f t="shared" si="4"/>
        <v>256</v>
      </c>
      <c r="G24">
        <f t="shared" si="5"/>
        <v>266.91999999999996</v>
      </c>
      <c r="H24" s="112"/>
      <c r="I24">
        <f>BRPL_EOD!AI24+BRPL_EOD!AJ24</f>
        <v>132.61000000000001</v>
      </c>
      <c r="J24">
        <f>BYPL_EOD!AI24+BYPL_EOD!AJ24</f>
        <v>47.76</v>
      </c>
      <c r="K24">
        <f>MES_EOD!AI24+MES_EOD!AJ24</f>
        <v>5.84</v>
      </c>
      <c r="L24">
        <f>NDMC_EOD!AI24+NDMC_EOD!AJ24</f>
        <v>23</v>
      </c>
      <c r="M24">
        <f>TPDDL_EOD!AI24+TPDDL_EOD!AJ24</f>
        <v>57.72</v>
      </c>
      <c r="N24">
        <f t="shared" si="0"/>
        <v>266.93</v>
      </c>
      <c r="O24" s="112">
        <f t="shared" si="1"/>
        <v>-1.0000000000047748E-2</v>
      </c>
      <c r="P24">
        <v>132.60503203086949</v>
      </c>
      <c r="Q24">
        <v>47.758210766867705</v>
      </c>
      <c r="R24">
        <v>5.8397812160491505</v>
      </c>
      <c r="S24">
        <v>22.999138350878503</v>
      </c>
      <c r="T24">
        <v>57.717837635335094</v>
      </c>
      <c r="U24" s="114">
        <f t="shared" si="2"/>
        <v>266.91999999999996</v>
      </c>
      <c r="V24" s="112">
        <f t="shared" si="3"/>
        <v>0</v>
      </c>
      <c r="Y24">
        <f>BAWANA!AW24+BAWANA!AX24</f>
        <v>26.54</v>
      </c>
      <c r="Z24">
        <f>BAWANA!BD24+BAWANA!BE24</f>
        <v>26.54</v>
      </c>
      <c r="AA24">
        <f>BAWANA!X24+BAWANA!Y24</f>
        <v>26.54</v>
      </c>
      <c r="AB24">
        <f>BAWANA!AE24+BAWANA!AF24</f>
        <v>26.54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266.91999999999996</v>
      </c>
      <c r="E25">
        <f>BAWANA!AM25</f>
        <v>0</v>
      </c>
      <c r="F25">
        <f t="shared" si="4"/>
        <v>256</v>
      </c>
      <c r="G25">
        <f t="shared" si="5"/>
        <v>266.91999999999996</v>
      </c>
      <c r="H25" s="112"/>
      <c r="I25">
        <f>BRPL_EOD!AI25+BRPL_EOD!AJ25</f>
        <v>132.61000000000001</v>
      </c>
      <c r="J25">
        <f>BYPL_EOD!AI25+BYPL_EOD!AJ25</f>
        <v>47.76</v>
      </c>
      <c r="K25">
        <f>MES_EOD!AI25+MES_EOD!AJ25</f>
        <v>5.84</v>
      </c>
      <c r="L25">
        <f>NDMC_EOD!AI25+NDMC_EOD!AJ25</f>
        <v>23</v>
      </c>
      <c r="M25">
        <f>TPDDL_EOD!AI25+TPDDL_EOD!AJ25</f>
        <v>57.72</v>
      </c>
      <c r="N25">
        <f t="shared" si="0"/>
        <v>266.93</v>
      </c>
      <c r="O25" s="112">
        <f t="shared" si="1"/>
        <v>-1.0000000000047748E-2</v>
      </c>
      <c r="P25">
        <v>132.60503203086949</v>
      </c>
      <c r="Q25">
        <v>47.758210766867705</v>
      </c>
      <c r="R25">
        <v>5.8397812160491505</v>
      </c>
      <c r="S25">
        <v>22.999138350878503</v>
      </c>
      <c r="T25">
        <v>57.717837635335094</v>
      </c>
      <c r="U25" s="114">
        <f t="shared" si="2"/>
        <v>266.91999999999996</v>
      </c>
      <c r="V25" s="112">
        <f t="shared" si="3"/>
        <v>0</v>
      </c>
      <c r="Y25">
        <f>BAWANA!AW25+BAWANA!AX25</f>
        <v>26.54</v>
      </c>
      <c r="Z25">
        <f>BAWANA!BD25+BAWANA!BE25</f>
        <v>26.54</v>
      </c>
      <c r="AA25">
        <f>BAWANA!X25+BAWANA!Y25</f>
        <v>26.54</v>
      </c>
      <c r="AB25">
        <f>BAWANA!AE25+BAWANA!AF25</f>
        <v>26.54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266.91999999999996</v>
      </c>
      <c r="E26">
        <f>BAWANA!AM26</f>
        <v>0</v>
      </c>
      <c r="F26">
        <f t="shared" si="4"/>
        <v>256</v>
      </c>
      <c r="G26">
        <f t="shared" si="5"/>
        <v>266.91999999999996</v>
      </c>
      <c r="H26" s="112"/>
      <c r="I26">
        <f>BRPL_EOD!AI26+BRPL_EOD!AJ26</f>
        <v>132.61000000000001</v>
      </c>
      <c r="J26">
        <f>BYPL_EOD!AI26+BYPL_EOD!AJ26</f>
        <v>47.76</v>
      </c>
      <c r="K26">
        <f>MES_EOD!AI26+MES_EOD!AJ26</f>
        <v>5.84</v>
      </c>
      <c r="L26">
        <f>NDMC_EOD!AI26+NDMC_EOD!AJ26</f>
        <v>23</v>
      </c>
      <c r="M26">
        <f>TPDDL_EOD!AI26+TPDDL_EOD!AJ26</f>
        <v>57.72</v>
      </c>
      <c r="N26">
        <f t="shared" si="0"/>
        <v>266.93</v>
      </c>
      <c r="O26" s="112">
        <f t="shared" si="1"/>
        <v>-1.0000000000047748E-2</v>
      </c>
      <c r="P26">
        <v>132.60503203086949</v>
      </c>
      <c r="Q26">
        <v>47.758210766867705</v>
      </c>
      <c r="R26">
        <v>5.8397812160491505</v>
      </c>
      <c r="S26">
        <v>22.999138350878503</v>
      </c>
      <c r="T26">
        <v>57.717837635335094</v>
      </c>
      <c r="U26" s="114">
        <f t="shared" si="2"/>
        <v>266.91999999999996</v>
      </c>
      <c r="V26" s="112">
        <f t="shared" si="3"/>
        <v>0</v>
      </c>
      <c r="Y26">
        <f>BAWANA!AW26+BAWANA!AX26</f>
        <v>26.54</v>
      </c>
      <c r="Z26">
        <f>BAWANA!BD26+BAWANA!BE26</f>
        <v>26.54</v>
      </c>
      <c r="AA26">
        <f>BAWANA!X26+BAWANA!Y26</f>
        <v>26.54</v>
      </c>
      <c r="AB26">
        <f>BAWANA!AE26+BAWANA!AF26</f>
        <v>26.54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262.56</v>
      </c>
      <c r="E27">
        <f>BAWANA!AM27</f>
        <v>0</v>
      </c>
      <c r="F27">
        <f t="shared" si="4"/>
        <v>256</v>
      </c>
      <c r="G27">
        <f t="shared" si="5"/>
        <v>262.56</v>
      </c>
      <c r="H27" s="112"/>
      <c r="I27">
        <f>BRPL_EOD!AI27+BRPL_EOD!AJ27</f>
        <v>132.61000000000001</v>
      </c>
      <c r="J27">
        <f>BYPL_EOD!AI27+BYPL_EOD!AJ27</f>
        <v>45.79</v>
      </c>
      <c r="K27">
        <f>MES_EOD!AI27+MES_EOD!AJ27</f>
        <v>5.84</v>
      </c>
      <c r="L27">
        <f>NDMC_EOD!AI27+NDMC_EOD!AJ27</f>
        <v>23</v>
      </c>
      <c r="M27">
        <f>TPDDL_EOD!AI27+TPDDL_EOD!AJ27</f>
        <v>55.33</v>
      </c>
      <c r="N27">
        <f t="shared" si="0"/>
        <v>262.57</v>
      </c>
      <c r="O27" s="112">
        <f t="shared" si="1"/>
        <v>-9.9999999999909051E-3</v>
      </c>
      <c r="P27">
        <v>132.60494953726626</v>
      </c>
      <c r="Q27">
        <v>45.788256084091863</v>
      </c>
      <c r="R27">
        <v>5.839777583120692</v>
      </c>
      <c r="S27">
        <v>22.999124043112314</v>
      </c>
      <c r="T27">
        <v>55.327892752408879</v>
      </c>
      <c r="U27" s="114">
        <f t="shared" si="2"/>
        <v>262.56</v>
      </c>
      <c r="V27" s="112">
        <f t="shared" si="3"/>
        <v>0</v>
      </c>
      <c r="Y27">
        <f>BAWANA!AW27+BAWANA!AX27</f>
        <v>25.44</v>
      </c>
      <c r="Z27">
        <f>BAWANA!BD27+BAWANA!BE27</f>
        <v>32</v>
      </c>
      <c r="AA27">
        <f>BAWANA!X27+BAWANA!Y27</f>
        <v>25.44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262.56</v>
      </c>
      <c r="E28">
        <f>BAWANA!AM28</f>
        <v>0</v>
      </c>
      <c r="F28">
        <f t="shared" si="4"/>
        <v>256</v>
      </c>
      <c r="G28">
        <f t="shared" si="5"/>
        <v>262.56</v>
      </c>
      <c r="H28" s="112"/>
      <c r="I28">
        <f>BRPL_EOD!AI28+BRPL_EOD!AJ28</f>
        <v>132.61000000000001</v>
      </c>
      <c r="J28">
        <f>BYPL_EOD!AI28+BYPL_EOD!AJ28</f>
        <v>45.79</v>
      </c>
      <c r="K28">
        <f>MES_EOD!AI28+MES_EOD!AJ28</f>
        <v>5.84</v>
      </c>
      <c r="L28">
        <f>NDMC_EOD!AI28+NDMC_EOD!AJ28</f>
        <v>23</v>
      </c>
      <c r="M28">
        <f>TPDDL_EOD!AI28+TPDDL_EOD!AJ28</f>
        <v>55.33</v>
      </c>
      <c r="N28">
        <f t="shared" si="0"/>
        <v>262.57</v>
      </c>
      <c r="O28" s="112">
        <f t="shared" si="1"/>
        <v>-9.9999999999909051E-3</v>
      </c>
      <c r="P28">
        <v>132.60494953726626</v>
      </c>
      <c r="Q28">
        <v>45.788256084091863</v>
      </c>
      <c r="R28">
        <v>5.839777583120692</v>
      </c>
      <c r="S28">
        <v>22.999124043112314</v>
      </c>
      <c r="T28">
        <v>55.327892752408879</v>
      </c>
      <c r="U28" s="114">
        <f t="shared" si="2"/>
        <v>262.56</v>
      </c>
      <c r="V28" s="112">
        <f t="shared" si="3"/>
        <v>0</v>
      </c>
      <c r="Y28">
        <f>BAWANA!AW28+BAWANA!AX28</f>
        <v>25.44</v>
      </c>
      <c r="Z28">
        <f>BAWANA!BD28+BAWANA!BE28</f>
        <v>32</v>
      </c>
      <c r="AA28">
        <f>BAWANA!X28+BAWANA!Y28</f>
        <v>25.44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262.56</v>
      </c>
      <c r="E29">
        <f>BAWANA!AM29</f>
        <v>0</v>
      </c>
      <c r="F29">
        <f t="shared" si="4"/>
        <v>256</v>
      </c>
      <c r="G29">
        <f t="shared" si="5"/>
        <v>262.56</v>
      </c>
      <c r="H29" s="112"/>
      <c r="I29">
        <f>BRPL_EOD!AI29+BRPL_EOD!AJ29</f>
        <v>132.61000000000001</v>
      </c>
      <c r="J29">
        <f>BYPL_EOD!AI29+BYPL_EOD!AJ29</f>
        <v>45.79</v>
      </c>
      <c r="K29">
        <f>MES_EOD!AI29+MES_EOD!AJ29</f>
        <v>5.84</v>
      </c>
      <c r="L29">
        <f>NDMC_EOD!AI29+NDMC_EOD!AJ29</f>
        <v>23</v>
      </c>
      <c r="M29">
        <f>TPDDL_EOD!AI29+TPDDL_EOD!AJ29</f>
        <v>55.33</v>
      </c>
      <c r="N29">
        <f t="shared" si="0"/>
        <v>262.57</v>
      </c>
      <c r="O29" s="112">
        <f t="shared" si="1"/>
        <v>-9.9999999999909051E-3</v>
      </c>
      <c r="P29">
        <v>132.60494953726626</v>
      </c>
      <c r="Q29">
        <v>45.788256084091863</v>
      </c>
      <c r="R29">
        <v>5.839777583120692</v>
      </c>
      <c r="S29">
        <v>22.999124043112314</v>
      </c>
      <c r="T29">
        <v>55.327892752408879</v>
      </c>
      <c r="U29" s="114">
        <f t="shared" si="2"/>
        <v>262.56</v>
      </c>
      <c r="V29" s="112">
        <f t="shared" si="3"/>
        <v>0</v>
      </c>
      <c r="Y29">
        <f>BAWANA!AW29+BAWANA!AX29</f>
        <v>25.44</v>
      </c>
      <c r="Z29">
        <f>BAWANA!BD29+BAWANA!BE29</f>
        <v>32</v>
      </c>
      <c r="AA29">
        <f>BAWANA!X29+BAWANA!Y29</f>
        <v>25.44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262.56</v>
      </c>
      <c r="E30">
        <f>BAWANA!AM30</f>
        <v>0</v>
      </c>
      <c r="F30">
        <f t="shared" si="4"/>
        <v>256</v>
      </c>
      <c r="G30">
        <f t="shared" si="5"/>
        <v>262.56</v>
      </c>
      <c r="H30" s="112"/>
      <c r="I30">
        <f>BRPL_EOD!AI30+BRPL_EOD!AJ30</f>
        <v>132.61000000000001</v>
      </c>
      <c r="J30">
        <f>BYPL_EOD!AI30+BYPL_EOD!AJ30</f>
        <v>45.79</v>
      </c>
      <c r="K30">
        <f>MES_EOD!AI30+MES_EOD!AJ30</f>
        <v>5.84</v>
      </c>
      <c r="L30">
        <f>NDMC_EOD!AI30+NDMC_EOD!AJ30</f>
        <v>23</v>
      </c>
      <c r="M30">
        <f>TPDDL_EOD!AI30+TPDDL_EOD!AJ30</f>
        <v>55.33</v>
      </c>
      <c r="N30">
        <f t="shared" si="0"/>
        <v>262.57</v>
      </c>
      <c r="O30" s="112">
        <f t="shared" si="1"/>
        <v>-9.9999999999909051E-3</v>
      </c>
      <c r="P30">
        <v>132.60494953726626</v>
      </c>
      <c r="Q30">
        <v>45.788256084091863</v>
      </c>
      <c r="R30">
        <v>5.839777583120692</v>
      </c>
      <c r="S30">
        <v>22.999124043112314</v>
      </c>
      <c r="T30">
        <v>55.327892752408879</v>
      </c>
      <c r="U30" s="114">
        <f t="shared" si="2"/>
        <v>262.56</v>
      </c>
      <c r="V30" s="112">
        <f t="shared" si="3"/>
        <v>0</v>
      </c>
      <c r="Y30">
        <f>BAWANA!AW30+BAWANA!AX30</f>
        <v>25.44</v>
      </c>
      <c r="Z30">
        <f>BAWANA!BD30+BAWANA!BE30</f>
        <v>32</v>
      </c>
      <c r="AA30">
        <f>BAWANA!X30+BAWANA!Y30</f>
        <v>25.44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262.56</v>
      </c>
      <c r="E31">
        <f>BAWANA!AM31</f>
        <v>0</v>
      </c>
      <c r="F31">
        <f t="shared" si="4"/>
        <v>256</v>
      </c>
      <c r="G31">
        <f t="shared" si="5"/>
        <v>262.56</v>
      </c>
      <c r="H31" s="112"/>
      <c r="I31">
        <f>BRPL_EOD!AI31+BRPL_EOD!AJ31</f>
        <v>132.61000000000001</v>
      </c>
      <c r="J31">
        <f>BYPL_EOD!AI31+BYPL_EOD!AJ31</f>
        <v>45.79</v>
      </c>
      <c r="K31">
        <f>MES_EOD!AI31+MES_EOD!AJ31</f>
        <v>5.84</v>
      </c>
      <c r="L31">
        <f>NDMC_EOD!AI31+NDMC_EOD!AJ31</f>
        <v>23</v>
      </c>
      <c r="M31">
        <f>TPDDL_EOD!AI31+TPDDL_EOD!AJ31</f>
        <v>55.33</v>
      </c>
      <c r="N31">
        <f t="shared" si="0"/>
        <v>262.57</v>
      </c>
      <c r="O31" s="112">
        <f t="shared" si="1"/>
        <v>-9.9999999999909051E-3</v>
      </c>
      <c r="P31">
        <v>132.60494953726626</v>
      </c>
      <c r="Q31">
        <v>45.788256084091863</v>
      </c>
      <c r="R31">
        <v>5.839777583120692</v>
      </c>
      <c r="S31">
        <v>22.999124043112314</v>
      </c>
      <c r="T31">
        <v>55.327892752408879</v>
      </c>
      <c r="U31" s="114">
        <f t="shared" si="2"/>
        <v>262.56</v>
      </c>
      <c r="V31" s="112">
        <f t="shared" si="3"/>
        <v>0</v>
      </c>
      <c r="Y31">
        <f>BAWANA!AW31+BAWANA!AX31</f>
        <v>25.44</v>
      </c>
      <c r="Z31">
        <f>BAWANA!BD31+BAWANA!BE31</f>
        <v>32</v>
      </c>
      <c r="AA31">
        <f>BAWANA!X31+BAWANA!Y31</f>
        <v>25.44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262.56</v>
      </c>
      <c r="E32">
        <f>BAWANA!AM32</f>
        <v>0</v>
      </c>
      <c r="F32">
        <f t="shared" si="4"/>
        <v>256</v>
      </c>
      <c r="G32">
        <f t="shared" si="5"/>
        <v>262.56</v>
      </c>
      <c r="H32" s="112"/>
      <c r="I32">
        <f>BRPL_EOD!AI32+BRPL_EOD!AJ32</f>
        <v>132.61000000000001</v>
      </c>
      <c r="J32">
        <f>BYPL_EOD!AI32+BYPL_EOD!AJ32</f>
        <v>45.79</v>
      </c>
      <c r="K32">
        <f>MES_EOD!AI32+MES_EOD!AJ32</f>
        <v>5.84</v>
      </c>
      <c r="L32">
        <f>NDMC_EOD!AI32+NDMC_EOD!AJ32</f>
        <v>23</v>
      </c>
      <c r="M32">
        <f>TPDDL_EOD!AI32+TPDDL_EOD!AJ32</f>
        <v>55.33</v>
      </c>
      <c r="N32">
        <f t="shared" si="0"/>
        <v>262.57</v>
      </c>
      <c r="O32" s="112">
        <f t="shared" si="1"/>
        <v>-9.9999999999909051E-3</v>
      </c>
      <c r="P32">
        <v>132.60494953726626</v>
      </c>
      <c r="Q32">
        <v>45.788256084091863</v>
      </c>
      <c r="R32">
        <v>5.839777583120692</v>
      </c>
      <c r="S32">
        <v>22.999124043112314</v>
      </c>
      <c r="T32">
        <v>55.327892752408879</v>
      </c>
      <c r="U32" s="114">
        <f t="shared" si="2"/>
        <v>262.56</v>
      </c>
      <c r="V32" s="112">
        <f t="shared" si="3"/>
        <v>0</v>
      </c>
      <c r="Y32">
        <f>BAWANA!AW32+BAWANA!AX32</f>
        <v>25.44</v>
      </c>
      <c r="Z32">
        <f>BAWANA!BD32+BAWANA!BE32</f>
        <v>32</v>
      </c>
      <c r="AA32">
        <f>BAWANA!X32+BAWANA!Y32</f>
        <v>25.44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262.56</v>
      </c>
      <c r="E33">
        <f>BAWANA!AM33</f>
        <v>0</v>
      </c>
      <c r="F33">
        <f t="shared" si="4"/>
        <v>256</v>
      </c>
      <c r="G33">
        <f t="shared" si="5"/>
        <v>262.56</v>
      </c>
      <c r="H33" s="112"/>
      <c r="I33">
        <f>BRPL_EOD!AI33+BRPL_EOD!AJ33</f>
        <v>132.61000000000001</v>
      </c>
      <c r="J33">
        <f>BYPL_EOD!AI33+BYPL_EOD!AJ33</f>
        <v>45.79</v>
      </c>
      <c r="K33">
        <f>MES_EOD!AI33+MES_EOD!AJ33</f>
        <v>5.84</v>
      </c>
      <c r="L33">
        <f>NDMC_EOD!AI33+NDMC_EOD!AJ33</f>
        <v>23</v>
      </c>
      <c r="M33">
        <f>TPDDL_EOD!AI33+TPDDL_EOD!AJ33</f>
        <v>55.33</v>
      </c>
      <c r="N33">
        <f t="shared" si="0"/>
        <v>262.57</v>
      </c>
      <c r="O33" s="112">
        <f t="shared" si="1"/>
        <v>-9.9999999999909051E-3</v>
      </c>
      <c r="P33">
        <v>132.60494953726626</v>
      </c>
      <c r="Q33">
        <v>45.788256084091863</v>
      </c>
      <c r="R33">
        <v>5.839777583120692</v>
      </c>
      <c r="S33">
        <v>22.999124043112314</v>
      </c>
      <c r="T33">
        <v>55.327892752408879</v>
      </c>
      <c r="U33" s="114">
        <f t="shared" si="2"/>
        <v>262.56</v>
      </c>
      <c r="V33" s="112">
        <f t="shared" si="3"/>
        <v>0</v>
      </c>
      <c r="Y33">
        <f>BAWANA!AW33+BAWANA!AX33</f>
        <v>25.44</v>
      </c>
      <c r="Z33">
        <f>BAWANA!BD33+BAWANA!BE33</f>
        <v>32</v>
      </c>
      <c r="AA33">
        <f>BAWANA!X33+BAWANA!Y33</f>
        <v>25.44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262.56</v>
      </c>
      <c r="E34">
        <f>BAWANA!AM34</f>
        <v>0</v>
      </c>
      <c r="F34">
        <f t="shared" si="4"/>
        <v>256</v>
      </c>
      <c r="G34">
        <f t="shared" si="5"/>
        <v>262.56</v>
      </c>
      <c r="H34" s="112"/>
      <c r="I34">
        <f>BRPL_EOD!AI34+BRPL_EOD!AJ34</f>
        <v>132.61000000000001</v>
      </c>
      <c r="J34">
        <f>BYPL_EOD!AI34+BYPL_EOD!AJ34</f>
        <v>45.79</v>
      </c>
      <c r="K34">
        <f>MES_EOD!AI34+MES_EOD!AJ34</f>
        <v>5.84</v>
      </c>
      <c r="L34">
        <f>NDMC_EOD!AI34+NDMC_EOD!AJ34</f>
        <v>23</v>
      </c>
      <c r="M34">
        <f>TPDDL_EOD!AI34+TPDDL_EOD!AJ34</f>
        <v>55.33</v>
      </c>
      <c r="N34">
        <f t="shared" si="0"/>
        <v>262.57</v>
      </c>
      <c r="O34" s="112">
        <f t="shared" si="1"/>
        <v>-9.9999999999909051E-3</v>
      </c>
      <c r="P34">
        <v>132.60494953726626</v>
      </c>
      <c r="Q34">
        <v>45.788256084091863</v>
      </c>
      <c r="R34">
        <v>5.839777583120692</v>
      </c>
      <c r="S34">
        <v>22.999124043112314</v>
      </c>
      <c r="T34">
        <v>55.327892752408879</v>
      </c>
      <c r="U34" s="114">
        <f t="shared" si="2"/>
        <v>262.56</v>
      </c>
      <c r="V34" s="112">
        <f t="shared" si="3"/>
        <v>0</v>
      </c>
      <c r="Y34">
        <f>BAWANA!AW34+BAWANA!AX34</f>
        <v>25.44</v>
      </c>
      <c r="Z34">
        <f>BAWANA!BD34+BAWANA!BE34</f>
        <v>32</v>
      </c>
      <c r="AA34">
        <f>BAWANA!X34+BAWANA!Y34</f>
        <v>25.44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262.56</v>
      </c>
      <c r="E35">
        <f>BAWANA!AM35</f>
        <v>0</v>
      </c>
      <c r="F35">
        <f t="shared" si="4"/>
        <v>256</v>
      </c>
      <c r="G35">
        <f t="shared" si="5"/>
        <v>262.56</v>
      </c>
      <c r="H35" s="112"/>
      <c r="I35">
        <f>BRPL_EOD!AI35+BRPL_EOD!AJ35</f>
        <v>132.61000000000001</v>
      </c>
      <c r="J35">
        <f>BYPL_EOD!AI35+BYPL_EOD!AJ35</f>
        <v>45.79</v>
      </c>
      <c r="K35">
        <f>MES_EOD!AI35+MES_EOD!AJ35</f>
        <v>5.84</v>
      </c>
      <c r="L35">
        <f>NDMC_EOD!AI35+NDMC_EOD!AJ35</f>
        <v>23</v>
      </c>
      <c r="M35">
        <f>TPDDL_EOD!AI35+TPDDL_EOD!AJ35</f>
        <v>55.33</v>
      </c>
      <c r="N35">
        <f t="shared" si="0"/>
        <v>262.57</v>
      </c>
      <c r="O35" s="112">
        <f t="shared" si="1"/>
        <v>-9.9999999999909051E-3</v>
      </c>
      <c r="P35">
        <v>132.60494953726626</v>
      </c>
      <c r="Q35">
        <v>45.788256084091863</v>
      </c>
      <c r="R35">
        <v>5.839777583120692</v>
      </c>
      <c r="S35">
        <v>22.999124043112314</v>
      </c>
      <c r="T35">
        <v>55.327892752408879</v>
      </c>
      <c r="U35" s="114">
        <f t="shared" si="2"/>
        <v>262.56</v>
      </c>
      <c r="V35" s="112">
        <f t="shared" si="3"/>
        <v>0</v>
      </c>
      <c r="Y35">
        <f>BAWANA!AW35+BAWANA!AX35</f>
        <v>25.44</v>
      </c>
      <c r="Z35">
        <f>BAWANA!BD35+BAWANA!BE35</f>
        <v>32</v>
      </c>
      <c r="AA35">
        <f>BAWANA!X35+BAWANA!Y35</f>
        <v>25.44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262.56</v>
      </c>
      <c r="E36">
        <f>BAWANA!AM36</f>
        <v>0</v>
      </c>
      <c r="F36">
        <f t="shared" si="4"/>
        <v>256</v>
      </c>
      <c r="G36">
        <f t="shared" si="5"/>
        <v>262.56</v>
      </c>
      <c r="H36" s="112"/>
      <c r="I36">
        <f>BRPL_EOD!AI36+BRPL_EOD!AJ36</f>
        <v>132.61000000000001</v>
      </c>
      <c r="J36">
        <f>BYPL_EOD!AI36+BYPL_EOD!AJ36</f>
        <v>45.79</v>
      </c>
      <c r="K36">
        <f>MES_EOD!AI36+MES_EOD!AJ36</f>
        <v>5.84</v>
      </c>
      <c r="L36">
        <f>NDMC_EOD!AI36+NDMC_EOD!AJ36</f>
        <v>23</v>
      </c>
      <c r="M36">
        <f>TPDDL_EOD!AI36+TPDDL_EOD!AJ36</f>
        <v>55.33</v>
      </c>
      <c r="N36">
        <f t="shared" si="0"/>
        <v>262.57</v>
      </c>
      <c r="O36" s="112">
        <f t="shared" si="1"/>
        <v>-9.9999999999909051E-3</v>
      </c>
      <c r="P36">
        <v>132.60494953726626</v>
      </c>
      <c r="Q36">
        <v>45.788256084091863</v>
      </c>
      <c r="R36">
        <v>5.839777583120692</v>
      </c>
      <c r="S36">
        <v>22.999124043112314</v>
      </c>
      <c r="T36">
        <v>55.327892752408879</v>
      </c>
      <c r="U36" s="114">
        <f t="shared" si="2"/>
        <v>262.56</v>
      </c>
      <c r="V36" s="112">
        <f t="shared" si="3"/>
        <v>0</v>
      </c>
      <c r="Y36">
        <f>BAWANA!AW36+BAWANA!AX36</f>
        <v>25.44</v>
      </c>
      <c r="Z36">
        <f>BAWANA!BD36+BAWANA!BE36</f>
        <v>32</v>
      </c>
      <c r="AA36">
        <f>BAWANA!X36+BAWANA!Y36</f>
        <v>25.44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266.91999999999996</v>
      </c>
      <c r="E37">
        <f>BAWANA!AM37</f>
        <v>0</v>
      </c>
      <c r="F37">
        <f t="shared" si="4"/>
        <v>256</v>
      </c>
      <c r="G37">
        <f t="shared" si="5"/>
        <v>266.91999999999996</v>
      </c>
      <c r="H37" s="112"/>
      <c r="I37">
        <f>BRPL_EOD!AI37+BRPL_EOD!AJ37</f>
        <v>132.61000000000001</v>
      </c>
      <c r="J37">
        <f>BYPL_EOD!AI37+BYPL_EOD!AJ37</f>
        <v>47.76</v>
      </c>
      <c r="K37">
        <f>MES_EOD!AI37+MES_EOD!AJ37</f>
        <v>5.84</v>
      </c>
      <c r="L37">
        <f>NDMC_EOD!AI37+NDMC_EOD!AJ37</f>
        <v>23</v>
      </c>
      <c r="M37">
        <f>TPDDL_EOD!AI37+TPDDL_EOD!AJ37</f>
        <v>57.72</v>
      </c>
      <c r="N37">
        <f t="shared" si="0"/>
        <v>266.93</v>
      </c>
      <c r="O37" s="112">
        <f t="shared" si="1"/>
        <v>-1.0000000000047748E-2</v>
      </c>
      <c r="P37">
        <v>132.60503203086949</v>
      </c>
      <c r="Q37">
        <v>47.758210766867705</v>
      </c>
      <c r="R37">
        <v>5.8397812160491505</v>
      </c>
      <c r="S37">
        <v>22.999138350878503</v>
      </c>
      <c r="T37">
        <v>57.717837635335094</v>
      </c>
      <c r="U37" s="114">
        <f t="shared" si="2"/>
        <v>266.91999999999996</v>
      </c>
      <c r="V37" s="112">
        <f t="shared" si="3"/>
        <v>0</v>
      </c>
      <c r="Y37">
        <f>BAWANA!AW37+BAWANA!AX37</f>
        <v>26.54</v>
      </c>
      <c r="Z37">
        <f>BAWANA!BD37+BAWANA!BE37</f>
        <v>26.54</v>
      </c>
      <c r="AA37">
        <f>BAWANA!X37+BAWANA!Y37</f>
        <v>26.54</v>
      </c>
      <c r="AB37">
        <f>BAWANA!AE37+BAWANA!AF37</f>
        <v>26.54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266.91999999999996</v>
      </c>
      <c r="E38">
        <f>BAWANA!AM38</f>
        <v>0</v>
      </c>
      <c r="F38">
        <f t="shared" si="4"/>
        <v>256</v>
      </c>
      <c r="G38">
        <f t="shared" si="5"/>
        <v>266.91999999999996</v>
      </c>
      <c r="H38" s="112"/>
      <c r="I38">
        <f>BRPL_EOD!AI38+BRPL_EOD!AJ38</f>
        <v>132.61000000000001</v>
      </c>
      <c r="J38">
        <f>BYPL_EOD!AI38+BYPL_EOD!AJ38</f>
        <v>47.76</v>
      </c>
      <c r="K38">
        <f>MES_EOD!AI38+MES_EOD!AJ38</f>
        <v>5.84</v>
      </c>
      <c r="L38">
        <f>NDMC_EOD!AI38+NDMC_EOD!AJ38</f>
        <v>23</v>
      </c>
      <c r="M38">
        <f>TPDDL_EOD!AI38+TPDDL_EOD!AJ38</f>
        <v>57.72</v>
      </c>
      <c r="N38">
        <f t="shared" si="0"/>
        <v>266.93</v>
      </c>
      <c r="O38" s="112">
        <f t="shared" si="1"/>
        <v>-1.0000000000047748E-2</v>
      </c>
      <c r="P38">
        <v>132.60503203086949</v>
      </c>
      <c r="Q38">
        <v>47.758210766867705</v>
      </c>
      <c r="R38">
        <v>5.8397812160491505</v>
      </c>
      <c r="S38">
        <v>22.999138350878503</v>
      </c>
      <c r="T38">
        <v>57.717837635335094</v>
      </c>
      <c r="U38" s="114">
        <f t="shared" si="2"/>
        <v>266.91999999999996</v>
      </c>
      <c r="V38" s="112">
        <f t="shared" si="3"/>
        <v>0</v>
      </c>
      <c r="Y38">
        <f>BAWANA!AW38+BAWANA!AX38</f>
        <v>26.54</v>
      </c>
      <c r="Z38">
        <f>BAWANA!BD38+BAWANA!BE38</f>
        <v>26.54</v>
      </c>
      <c r="AA38">
        <f>BAWANA!X38+BAWANA!Y38</f>
        <v>26.54</v>
      </c>
      <c r="AB38">
        <f>BAWANA!AE38+BAWANA!AF38</f>
        <v>26.54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266.91999999999996</v>
      </c>
      <c r="E39">
        <f>BAWANA!AM39</f>
        <v>0</v>
      </c>
      <c r="F39">
        <f t="shared" si="4"/>
        <v>256</v>
      </c>
      <c r="G39">
        <f t="shared" si="5"/>
        <v>266.91999999999996</v>
      </c>
      <c r="H39" s="112"/>
      <c r="I39">
        <f>BRPL_EOD!AI39+BRPL_EOD!AJ39</f>
        <v>132.61000000000001</v>
      </c>
      <c r="J39">
        <f>BYPL_EOD!AI39+BYPL_EOD!AJ39</f>
        <v>47.76</v>
      </c>
      <c r="K39">
        <f>MES_EOD!AI39+MES_EOD!AJ39</f>
        <v>5.84</v>
      </c>
      <c r="L39">
        <f>NDMC_EOD!AI39+NDMC_EOD!AJ39</f>
        <v>23</v>
      </c>
      <c r="M39">
        <f>TPDDL_EOD!AI39+TPDDL_EOD!AJ39</f>
        <v>57.72</v>
      </c>
      <c r="N39">
        <f t="shared" si="0"/>
        <v>266.93</v>
      </c>
      <c r="O39" s="112">
        <f t="shared" si="1"/>
        <v>-1.0000000000047748E-2</v>
      </c>
      <c r="P39">
        <v>132.60503203086949</v>
      </c>
      <c r="Q39">
        <v>47.758210766867705</v>
      </c>
      <c r="R39">
        <v>5.8397812160491505</v>
      </c>
      <c r="S39">
        <v>22.999138350878503</v>
      </c>
      <c r="T39">
        <v>57.717837635335094</v>
      </c>
      <c r="U39" s="114">
        <f t="shared" si="2"/>
        <v>266.91999999999996</v>
      </c>
      <c r="V39" s="112">
        <f t="shared" si="3"/>
        <v>0</v>
      </c>
      <c r="Y39">
        <f>BAWANA!AW39+BAWANA!AX39</f>
        <v>26.54</v>
      </c>
      <c r="Z39">
        <f>BAWANA!BD39+BAWANA!BE39</f>
        <v>26.54</v>
      </c>
      <c r="AA39">
        <f>BAWANA!X39+BAWANA!Y39</f>
        <v>26.54</v>
      </c>
      <c r="AB39">
        <f>BAWANA!AE39+BAWANA!AF39</f>
        <v>26.54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266.91999999999996</v>
      </c>
      <c r="E40">
        <f>BAWANA!AM40</f>
        <v>0</v>
      </c>
      <c r="F40">
        <f t="shared" si="4"/>
        <v>256</v>
      </c>
      <c r="G40">
        <f t="shared" si="5"/>
        <v>266.91999999999996</v>
      </c>
      <c r="H40" s="112"/>
      <c r="I40">
        <f>BRPL_EOD!AI40+BRPL_EOD!AJ40</f>
        <v>132.61000000000001</v>
      </c>
      <c r="J40">
        <f>BYPL_EOD!AI40+BYPL_EOD!AJ40</f>
        <v>47.76</v>
      </c>
      <c r="K40">
        <f>MES_EOD!AI40+MES_EOD!AJ40</f>
        <v>5.84</v>
      </c>
      <c r="L40">
        <f>NDMC_EOD!AI40+NDMC_EOD!AJ40</f>
        <v>23</v>
      </c>
      <c r="M40">
        <f>TPDDL_EOD!AI40+TPDDL_EOD!AJ40</f>
        <v>57.72</v>
      </c>
      <c r="N40">
        <f t="shared" si="0"/>
        <v>266.93</v>
      </c>
      <c r="O40" s="112">
        <f t="shared" si="1"/>
        <v>-1.0000000000047748E-2</v>
      </c>
      <c r="P40">
        <v>132.60503203086949</v>
      </c>
      <c r="Q40">
        <v>47.758210766867705</v>
      </c>
      <c r="R40">
        <v>5.8397812160491505</v>
      </c>
      <c r="S40">
        <v>22.999138350878503</v>
      </c>
      <c r="T40">
        <v>57.717837635335094</v>
      </c>
      <c r="U40" s="114">
        <f t="shared" si="2"/>
        <v>266.91999999999996</v>
      </c>
      <c r="V40" s="112">
        <f t="shared" si="3"/>
        <v>0</v>
      </c>
      <c r="Y40">
        <f>BAWANA!AW40+BAWANA!AX40</f>
        <v>26.54</v>
      </c>
      <c r="Z40">
        <f>BAWANA!BD40+BAWANA!BE40</f>
        <v>26.54</v>
      </c>
      <c r="AA40">
        <f>BAWANA!X40+BAWANA!Y40</f>
        <v>26.54</v>
      </c>
      <c r="AB40">
        <f>BAWANA!AE40+BAWANA!AF40</f>
        <v>26.54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266.91999999999996</v>
      </c>
      <c r="E41">
        <f>BAWANA!AM41</f>
        <v>0</v>
      </c>
      <c r="F41">
        <f t="shared" si="4"/>
        <v>256</v>
      </c>
      <c r="G41">
        <f t="shared" si="5"/>
        <v>266.91999999999996</v>
      </c>
      <c r="H41" s="112"/>
      <c r="I41">
        <f>BRPL_EOD!AI41+BRPL_EOD!AJ41</f>
        <v>132.61000000000001</v>
      </c>
      <c r="J41">
        <f>BYPL_EOD!AI41+BYPL_EOD!AJ41</f>
        <v>47.76</v>
      </c>
      <c r="K41">
        <f>MES_EOD!AI41+MES_EOD!AJ41</f>
        <v>5.84</v>
      </c>
      <c r="L41">
        <f>NDMC_EOD!AI41+NDMC_EOD!AJ41</f>
        <v>23</v>
      </c>
      <c r="M41">
        <f>TPDDL_EOD!AI41+TPDDL_EOD!AJ41</f>
        <v>57.72</v>
      </c>
      <c r="N41">
        <f t="shared" si="0"/>
        <v>266.93</v>
      </c>
      <c r="O41" s="112">
        <f t="shared" si="1"/>
        <v>-1.0000000000047748E-2</v>
      </c>
      <c r="P41">
        <v>132.60503203086949</v>
      </c>
      <c r="Q41">
        <v>47.758210766867705</v>
      </c>
      <c r="R41">
        <v>5.8397812160491505</v>
      </c>
      <c r="S41">
        <v>22.999138350878503</v>
      </c>
      <c r="T41">
        <v>57.717837635335094</v>
      </c>
      <c r="U41" s="114">
        <f t="shared" si="2"/>
        <v>266.91999999999996</v>
      </c>
      <c r="V41" s="112">
        <f t="shared" si="3"/>
        <v>0</v>
      </c>
      <c r="Y41">
        <f>BAWANA!AW41+BAWANA!AX41</f>
        <v>26.54</v>
      </c>
      <c r="Z41">
        <f>BAWANA!BD41+BAWANA!BE41</f>
        <v>26.54</v>
      </c>
      <c r="AA41">
        <f>BAWANA!X41+BAWANA!Y41</f>
        <v>26.54</v>
      </c>
      <c r="AB41">
        <f>BAWANA!AE41+BAWANA!AF41</f>
        <v>26.54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266.91999999999996</v>
      </c>
      <c r="E42">
        <f>BAWANA!AM42</f>
        <v>0</v>
      </c>
      <c r="F42">
        <f t="shared" si="4"/>
        <v>256</v>
      </c>
      <c r="G42">
        <f t="shared" si="5"/>
        <v>266.91999999999996</v>
      </c>
      <c r="H42" s="112"/>
      <c r="I42">
        <f>BRPL_EOD!AI42+BRPL_EOD!AJ42</f>
        <v>132.61000000000001</v>
      </c>
      <c r="J42">
        <f>BYPL_EOD!AI42+BYPL_EOD!AJ42</f>
        <v>47.76</v>
      </c>
      <c r="K42">
        <f>MES_EOD!AI42+MES_EOD!AJ42</f>
        <v>5.84</v>
      </c>
      <c r="L42">
        <f>NDMC_EOD!AI42+NDMC_EOD!AJ42</f>
        <v>23</v>
      </c>
      <c r="M42">
        <f>TPDDL_EOD!AI42+TPDDL_EOD!AJ42</f>
        <v>57.72</v>
      </c>
      <c r="N42">
        <f t="shared" si="0"/>
        <v>266.93</v>
      </c>
      <c r="O42" s="112">
        <f t="shared" si="1"/>
        <v>-1.0000000000047748E-2</v>
      </c>
      <c r="P42">
        <v>132.60503203086949</v>
      </c>
      <c r="Q42">
        <v>47.758210766867705</v>
      </c>
      <c r="R42">
        <v>5.8397812160491505</v>
      </c>
      <c r="S42">
        <v>22.999138350878503</v>
      </c>
      <c r="T42">
        <v>57.717837635335094</v>
      </c>
      <c r="U42" s="114">
        <f t="shared" si="2"/>
        <v>266.91999999999996</v>
      </c>
      <c r="V42" s="112">
        <f t="shared" si="3"/>
        <v>0</v>
      </c>
      <c r="Y42">
        <f>BAWANA!AW42+BAWANA!AX42</f>
        <v>26.54</v>
      </c>
      <c r="Z42">
        <f>BAWANA!BD42+BAWANA!BE42</f>
        <v>26.54</v>
      </c>
      <c r="AA42">
        <f>BAWANA!X42+BAWANA!Y42</f>
        <v>26.54</v>
      </c>
      <c r="AB42">
        <f>BAWANA!AE42+BAWANA!AF42</f>
        <v>26.54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266.91999999999996</v>
      </c>
      <c r="E43">
        <f>BAWANA!AM43</f>
        <v>0</v>
      </c>
      <c r="F43">
        <f t="shared" si="4"/>
        <v>256</v>
      </c>
      <c r="G43">
        <f t="shared" si="5"/>
        <v>266.91999999999996</v>
      </c>
      <c r="H43" s="112"/>
      <c r="I43">
        <f>BRPL_EOD!AI43+BRPL_EOD!AJ43</f>
        <v>132.61000000000001</v>
      </c>
      <c r="J43">
        <f>BYPL_EOD!AI43+BYPL_EOD!AJ43</f>
        <v>47.76</v>
      </c>
      <c r="K43">
        <f>MES_EOD!AI43+MES_EOD!AJ43</f>
        <v>5.84</v>
      </c>
      <c r="L43">
        <f>NDMC_EOD!AI43+NDMC_EOD!AJ43</f>
        <v>23</v>
      </c>
      <c r="M43">
        <f>TPDDL_EOD!AI43+TPDDL_EOD!AJ43</f>
        <v>57.72</v>
      </c>
      <c r="N43">
        <f t="shared" si="0"/>
        <v>266.93</v>
      </c>
      <c r="O43" s="112">
        <f t="shared" si="1"/>
        <v>-1.0000000000047748E-2</v>
      </c>
      <c r="P43">
        <v>132.60503203086949</v>
      </c>
      <c r="Q43">
        <v>47.758210766867705</v>
      </c>
      <c r="R43">
        <v>5.8397812160491505</v>
      </c>
      <c r="S43">
        <v>22.999138350878503</v>
      </c>
      <c r="T43">
        <v>57.717837635335094</v>
      </c>
      <c r="U43" s="114">
        <f t="shared" si="2"/>
        <v>266.91999999999996</v>
      </c>
      <c r="V43" s="112">
        <f t="shared" si="3"/>
        <v>0</v>
      </c>
      <c r="Y43">
        <f>BAWANA!AW43+BAWANA!AX43</f>
        <v>26.54</v>
      </c>
      <c r="Z43">
        <f>BAWANA!BD43+BAWANA!BE43</f>
        <v>26.54</v>
      </c>
      <c r="AA43">
        <f>BAWANA!X43+BAWANA!Y43</f>
        <v>26.54</v>
      </c>
      <c r="AB43">
        <f>BAWANA!AE43+BAWANA!AF43</f>
        <v>26.54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266.91999999999996</v>
      </c>
      <c r="E44">
        <f>BAWANA!AM44</f>
        <v>0</v>
      </c>
      <c r="F44">
        <f t="shared" si="4"/>
        <v>256</v>
      </c>
      <c r="G44">
        <f t="shared" si="5"/>
        <v>266.91999999999996</v>
      </c>
      <c r="H44" s="112"/>
      <c r="I44">
        <f>BRPL_EOD!AI44+BRPL_EOD!AJ44</f>
        <v>132.61000000000001</v>
      </c>
      <c r="J44">
        <f>BYPL_EOD!AI44+BYPL_EOD!AJ44</f>
        <v>47.76</v>
      </c>
      <c r="K44">
        <f>MES_EOD!AI44+MES_EOD!AJ44</f>
        <v>5.84</v>
      </c>
      <c r="L44">
        <f>NDMC_EOD!AI44+NDMC_EOD!AJ44</f>
        <v>23</v>
      </c>
      <c r="M44">
        <f>TPDDL_EOD!AI44+TPDDL_EOD!AJ44</f>
        <v>57.72</v>
      </c>
      <c r="N44">
        <f t="shared" si="0"/>
        <v>266.93</v>
      </c>
      <c r="O44" s="112">
        <f t="shared" si="1"/>
        <v>-1.0000000000047748E-2</v>
      </c>
      <c r="P44">
        <v>132.60503203086949</v>
      </c>
      <c r="Q44">
        <v>47.758210766867705</v>
      </c>
      <c r="R44">
        <v>5.8397812160491505</v>
      </c>
      <c r="S44">
        <v>22.999138350878503</v>
      </c>
      <c r="T44">
        <v>57.717837635335094</v>
      </c>
      <c r="U44" s="114">
        <f t="shared" si="2"/>
        <v>266.91999999999996</v>
      </c>
      <c r="V44" s="112">
        <f t="shared" si="3"/>
        <v>0</v>
      </c>
      <c r="Y44">
        <f>BAWANA!AW44+BAWANA!AX44</f>
        <v>26.54</v>
      </c>
      <c r="Z44">
        <f>BAWANA!BD44+BAWANA!BE44</f>
        <v>26.54</v>
      </c>
      <c r="AA44">
        <f>BAWANA!X44+BAWANA!Y44</f>
        <v>26.54</v>
      </c>
      <c r="AB44">
        <f>BAWANA!AE44+BAWANA!AF44</f>
        <v>26.54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266.91999999999996</v>
      </c>
      <c r="E45">
        <f>BAWANA!AM45</f>
        <v>0</v>
      </c>
      <c r="F45">
        <f t="shared" si="4"/>
        <v>256</v>
      </c>
      <c r="G45">
        <f t="shared" si="5"/>
        <v>266.91999999999996</v>
      </c>
      <c r="H45" s="112"/>
      <c r="I45">
        <f>BRPL_EOD!AI45+BRPL_EOD!AJ45</f>
        <v>132.61000000000001</v>
      </c>
      <c r="J45">
        <f>BYPL_EOD!AI45+BYPL_EOD!AJ45</f>
        <v>47.76</v>
      </c>
      <c r="K45">
        <f>MES_EOD!AI45+MES_EOD!AJ45</f>
        <v>5.84</v>
      </c>
      <c r="L45">
        <f>NDMC_EOD!AI45+NDMC_EOD!AJ45</f>
        <v>23</v>
      </c>
      <c r="M45">
        <f>TPDDL_EOD!AI45+TPDDL_EOD!AJ45</f>
        <v>57.72</v>
      </c>
      <c r="N45">
        <f t="shared" si="0"/>
        <v>266.93</v>
      </c>
      <c r="O45" s="112">
        <f t="shared" si="1"/>
        <v>-1.0000000000047748E-2</v>
      </c>
      <c r="P45">
        <v>132.60503203086949</v>
      </c>
      <c r="Q45">
        <v>47.758210766867705</v>
      </c>
      <c r="R45">
        <v>5.8397812160491505</v>
      </c>
      <c r="S45">
        <v>22.999138350878503</v>
      </c>
      <c r="T45">
        <v>57.717837635335094</v>
      </c>
      <c r="U45" s="114">
        <f t="shared" si="2"/>
        <v>266.91999999999996</v>
      </c>
      <c r="V45" s="112">
        <f t="shared" si="3"/>
        <v>0</v>
      </c>
      <c r="Y45">
        <f>BAWANA!AW45+BAWANA!AX45</f>
        <v>26.54</v>
      </c>
      <c r="Z45">
        <f>BAWANA!BD45+BAWANA!BE45</f>
        <v>26.54</v>
      </c>
      <c r="AA45">
        <f>BAWANA!X45+BAWANA!Y45</f>
        <v>26.54</v>
      </c>
      <c r="AB45">
        <f>BAWANA!AE45+BAWANA!AF45</f>
        <v>26.54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266.91999999999996</v>
      </c>
      <c r="E46">
        <f>BAWANA!AM46</f>
        <v>0</v>
      </c>
      <c r="F46">
        <f t="shared" si="4"/>
        <v>256</v>
      </c>
      <c r="G46">
        <f t="shared" si="5"/>
        <v>266.91999999999996</v>
      </c>
      <c r="H46" s="112"/>
      <c r="I46">
        <f>BRPL_EOD!AI46+BRPL_EOD!AJ46</f>
        <v>132.61000000000001</v>
      </c>
      <c r="J46">
        <f>BYPL_EOD!AI46+BYPL_EOD!AJ46</f>
        <v>47.76</v>
      </c>
      <c r="K46">
        <f>MES_EOD!AI46+MES_EOD!AJ46</f>
        <v>5.84</v>
      </c>
      <c r="L46">
        <f>NDMC_EOD!AI46+NDMC_EOD!AJ46</f>
        <v>23</v>
      </c>
      <c r="M46">
        <f>TPDDL_EOD!AI46+TPDDL_EOD!AJ46</f>
        <v>57.72</v>
      </c>
      <c r="N46">
        <f t="shared" si="0"/>
        <v>266.93</v>
      </c>
      <c r="O46" s="112">
        <f t="shared" si="1"/>
        <v>-1.0000000000047748E-2</v>
      </c>
      <c r="P46">
        <v>132.60503203086949</v>
      </c>
      <c r="Q46">
        <v>47.758210766867705</v>
      </c>
      <c r="R46">
        <v>5.8397812160491505</v>
      </c>
      <c r="S46">
        <v>22.999138350878503</v>
      </c>
      <c r="T46">
        <v>57.717837635335094</v>
      </c>
      <c r="U46" s="114">
        <f t="shared" si="2"/>
        <v>266.91999999999996</v>
      </c>
      <c r="V46" s="112">
        <f t="shared" si="3"/>
        <v>0</v>
      </c>
      <c r="Y46">
        <f>BAWANA!AW46+BAWANA!AX46</f>
        <v>26.54</v>
      </c>
      <c r="Z46">
        <f>BAWANA!BD46+BAWANA!BE46</f>
        <v>26.54</v>
      </c>
      <c r="AA46">
        <f>BAWANA!X46+BAWANA!Y46</f>
        <v>26.54</v>
      </c>
      <c r="AB46">
        <f>BAWANA!AE46+BAWANA!AF46</f>
        <v>26.54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266.91999999999996</v>
      </c>
      <c r="E47">
        <f>BAWANA!AM47</f>
        <v>0</v>
      </c>
      <c r="F47">
        <f t="shared" si="4"/>
        <v>256</v>
      </c>
      <c r="G47">
        <f t="shared" si="5"/>
        <v>266.91999999999996</v>
      </c>
      <c r="H47" s="112"/>
      <c r="I47">
        <f>BRPL_EOD!AI47+BRPL_EOD!AJ47</f>
        <v>132.61000000000001</v>
      </c>
      <c r="J47">
        <f>BYPL_EOD!AI47+BYPL_EOD!AJ47</f>
        <v>47.76</v>
      </c>
      <c r="K47">
        <f>MES_EOD!AI47+MES_EOD!AJ47</f>
        <v>5.84</v>
      </c>
      <c r="L47">
        <f>NDMC_EOD!AI47+NDMC_EOD!AJ47</f>
        <v>23</v>
      </c>
      <c r="M47">
        <f>TPDDL_EOD!AI47+TPDDL_EOD!AJ47</f>
        <v>57.72</v>
      </c>
      <c r="N47">
        <f t="shared" si="0"/>
        <v>266.93</v>
      </c>
      <c r="O47" s="112">
        <f t="shared" si="1"/>
        <v>-1.0000000000047748E-2</v>
      </c>
      <c r="P47">
        <v>132.60503203086949</v>
      </c>
      <c r="Q47">
        <v>47.758210766867705</v>
      </c>
      <c r="R47">
        <v>5.8397812160491505</v>
      </c>
      <c r="S47">
        <v>22.999138350878503</v>
      </c>
      <c r="T47">
        <v>57.717837635335094</v>
      </c>
      <c r="U47" s="114">
        <f t="shared" si="2"/>
        <v>266.91999999999996</v>
      </c>
      <c r="V47" s="112">
        <f t="shared" si="3"/>
        <v>0</v>
      </c>
      <c r="Y47">
        <f>BAWANA!AW47+BAWANA!AX47</f>
        <v>26.54</v>
      </c>
      <c r="Z47">
        <f>BAWANA!BD47+BAWANA!BE47</f>
        <v>26.54</v>
      </c>
      <c r="AA47">
        <f>BAWANA!X47+BAWANA!Y47</f>
        <v>26.54</v>
      </c>
      <c r="AB47">
        <f>BAWANA!AE47+BAWANA!AF47</f>
        <v>26.54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266.91999999999996</v>
      </c>
      <c r="E48">
        <f>BAWANA!AM48</f>
        <v>0</v>
      </c>
      <c r="F48">
        <f t="shared" si="4"/>
        <v>256</v>
      </c>
      <c r="G48">
        <f t="shared" si="5"/>
        <v>266.91999999999996</v>
      </c>
      <c r="H48" s="112"/>
      <c r="I48">
        <f>BRPL_EOD!AI48+BRPL_EOD!AJ48</f>
        <v>132.61000000000001</v>
      </c>
      <c r="J48">
        <f>BYPL_EOD!AI48+BYPL_EOD!AJ48</f>
        <v>47.76</v>
      </c>
      <c r="K48">
        <f>MES_EOD!AI48+MES_EOD!AJ48</f>
        <v>5.84</v>
      </c>
      <c r="L48">
        <f>NDMC_EOD!AI48+NDMC_EOD!AJ48</f>
        <v>23</v>
      </c>
      <c r="M48">
        <f>TPDDL_EOD!AI48+TPDDL_EOD!AJ48</f>
        <v>57.72</v>
      </c>
      <c r="N48">
        <f t="shared" si="0"/>
        <v>266.93</v>
      </c>
      <c r="O48" s="112">
        <f t="shared" si="1"/>
        <v>-1.0000000000047748E-2</v>
      </c>
      <c r="P48">
        <v>132.60503203086949</v>
      </c>
      <c r="Q48">
        <v>47.758210766867705</v>
      </c>
      <c r="R48">
        <v>5.8397812160491505</v>
      </c>
      <c r="S48">
        <v>22.999138350878503</v>
      </c>
      <c r="T48">
        <v>57.717837635335094</v>
      </c>
      <c r="U48" s="114">
        <f t="shared" si="2"/>
        <v>266.91999999999996</v>
      </c>
      <c r="V48" s="112">
        <f t="shared" si="3"/>
        <v>0</v>
      </c>
      <c r="Y48">
        <f>BAWANA!AW48+BAWANA!AX48</f>
        <v>26.54</v>
      </c>
      <c r="Z48">
        <f>BAWANA!BD48+BAWANA!BE48</f>
        <v>26.54</v>
      </c>
      <c r="AA48">
        <f>BAWANA!X48+BAWANA!Y48</f>
        <v>26.54</v>
      </c>
      <c r="AB48">
        <f>BAWANA!AE48+BAWANA!AF48</f>
        <v>26.54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266.91999999999996</v>
      </c>
      <c r="E49">
        <f>BAWANA!AM49</f>
        <v>0</v>
      </c>
      <c r="F49">
        <f t="shared" si="4"/>
        <v>256</v>
      </c>
      <c r="G49">
        <f t="shared" si="5"/>
        <v>266.91999999999996</v>
      </c>
      <c r="H49" s="112"/>
      <c r="I49">
        <f>BRPL_EOD!AI49+BRPL_EOD!AJ49</f>
        <v>132.61000000000001</v>
      </c>
      <c r="J49">
        <f>BYPL_EOD!AI49+BYPL_EOD!AJ49</f>
        <v>47.76</v>
      </c>
      <c r="K49">
        <f>MES_EOD!AI49+MES_EOD!AJ49</f>
        <v>5.84</v>
      </c>
      <c r="L49">
        <f>NDMC_EOD!AI49+NDMC_EOD!AJ49</f>
        <v>23</v>
      </c>
      <c r="M49">
        <f>TPDDL_EOD!AI49+TPDDL_EOD!AJ49</f>
        <v>57.72</v>
      </c>
      <c r="N49">
        <f t="shared" si="0"/>
        <v>266.93</v>
      </c>
      <c r="O49" s="112">
        <f t="shared" si="1"/>
        <v>-1.0000000000047748E-2</v>
      </c>
      <c r="P49">
        <v>132.60503203086949</v>
      </c>
      <c r="Q49">
        <v>47.758210766867705</v>
      </c>
      <c r="R49">
        <v>5.8397812160491505</v>
      </c>
      <c r="S49">
        <v>22.999138350878503</v>
      </c>
      <c r="T49">
        <v>57.717837635335094</v>
      </c>
      <c r="U49" s="114">
        <f t="shared" si="2"/>
        <v>266.91999999999996</v>
      </c>
      <c r="V49" s="112">
        <f t="shared" si="3"/>
        <v>0</v>
      </c>
      <c r="Y49">
        <f>BAWANA!AW49+BAWANA!AX49</f>
        <v>26.54</v>
      </c>
      <c r="Z49">
        <f>BAWANA!BD49+BAWANA!BE49</f>
        <v>26.54</v>
      </c>
      <c r="AA49">
        <f>BAWANA!X49+BAWANA!Y49</f>
        <v>26.54</v>
      </c>
      <c r="AB49">
        <f>BAWANA!AE49+BAWANA!AF49</f>
        <v>26.54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266.91999999999996</v>
      </c>
      <c r="E50">
        <f>BAWANA!AM50</f>
        <v>0</v>
      </c>
      <c r="F50">
        <f t="shared" si="4"/>
        <v>256</v>
      </c>
      <c r="G50">
        <f t="shared" si="5"/>
        <v>266.91999999999996</v>
      </c>
      <c r="H50" s="112"/>
      <c r="I50">
        <f>BRPL_EOD!AI50+BRPL_EOD!AJ50</f>
        <v>132.61000000000001</v>
      </c>
      <c r="J50">
        <f>BYPL_EOD!AI50+BYPL_EOD!AJ50</f>
        <v>47.76</v>
      </c>
      <c r="K50">
        <f>MES_EOD!AI50+MES_EOD!AJ50</f>
        <v>5.84</v>
      </c>
      <c r="L50">
        <f>NDMC_EOD!AI50+NDMC_EOD!AJ50</f>
        <v>23</v>
      </c>
      <c r="M50">
        <f>TPDDL_EOD!AI50+TPDDL_EOD!AJ50</f>
        <v>57.72</v>
      </c>
      <c r="N50">
        <f t="shared" si="0"/>
        <v>266.93</v>
      </c>
      <c r="O50" s="112">
        <f t="shared" si="1"/>
        <v>-1.0000000000047748E-2</v>
      </c>
      <c r="P50">
        <v>132.60503203086949</v>
      </c>
      <c r="Q50">
        <v>47.758210766867705</v>
      </c>
      <c r="R50">
        <v>5.8397812160491505</v>
      </c>
      <c r="S50">
        <v>22.999138350878503</v>
      </c>
      <c r="T50">
        <v>57.717837635335094</v>
      </c>
      <c r="U50" s="114">
        <f t="shared" si="2"/>
        <v>266.91999999999996</v>
      </c>
      <c r="V50" s="112">
        <f t="shared" si="3"/>
        <v>0</v>
      </c>
      <c r="Y50">
        <f>BAWANA!AW50+BAWANA!AX50</f>
        <v>26.54</v>
      </c>
      <c r="Z50">
        <f>BAWANA!BD50+BAWANA!BE50</f>
        <v>26.54</v>
      </c>
      <c r="AA50">
        <f>BAWANA!X50+BAWANA!Y50</f>
        <v>26.54</v>
      </c>
      <c r="AB50">
        <f>BAWANA!AE50+BAWANA!AF50</f>
        <v>26.54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266.91999999999996</v>
      </c>
      <c r="E51">
        <f>BAWANA!AM51</f>
        <v>0</v>
      </c>
      <c r="F51">
        <f t="shared" si="4"/>
        <v>256</v>
      </c>
      <c r="G51">
        <f t="shared" si="5"/>
        <v>266.91999999999996</v>
      </c>
      <c r="H51" s="112"/>
      <c r="I51">
        <f>BRPL_EOD!AI51+BRPL_EOD!AJ51</f>
        <v>132.61000000000001</v>
      </c>
      <c r="J51">
        <f>BYPL_EOD!AI51+BYPL_EOD!AJ51</f>
        <v>47.76</v>
      </c>
      <c r="K51">
        <f>MES_EOD!AI51+MES_EOD!AJ51</f>
        <v>5.84</v>
      </c>
      <c r="L51">
        <f>NDMC_EOD!AI51+NDMC_EOD!AJ51</f>
        <v>23</v>
      </c>
      <c r="M51">
        <f>TPDDL_EOD!AI51+TPDDL_EOD!AJ51</f>
        <v>57.72</v>
      </c>
      <c r="N51">
        <f t="shared" si="0"/>
        <v>266.93</v>
      </c>
      <c r="O51" s="112">
        <f t="shared" si="1"/>
        <v>-1.0000000000047748E-2</v>
      </c>
      <c r="P51">
        <v>132.60503203086949</v>
      </c>
      <c r="Q51">
        <v>47.758210766867705</v>
      </c>
      <c r="R51">
        <v>5.8397812160491505</v>
      </c>
      <c r="S51">
        <v>22.999138350878503</v>
      </c>
      <c r="T51">
        <v>57.717837635335094</v>
      </c>
      <c r="U51" s="114">
        <f t="shared" si="2"/>
        <v>266.91999999999996</v>
      </c>
      <c r="V51" s="112">
        <f t="shared" si="3"/>
        <v>0</v>
      </c>
      <c r="Y51">
        <f>BAWANA!AW51+BAWANA!AX51</f>
        <v>26.54</v>
      </c>
      <c r="Z51">
        <f>BAWANA!BD51+BAWANA!BE51</f>
        <v>26.54</v>
      </c>
      <c r="AA51">
        <f>BAWANA!X51+BAWANA!Y51</f>
        <v>26.54</v>
      </c>
      <c r="AB51">
        <f>BAWANA!AE51+BAWANA!AF51</f>
        <v>26.54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266.91999999999996</v>
      </c>
      <c r="E52">
        <f>BAWANA!AM52</f>
        <v>0</v>
      </c>
      <c r="F52">
        <f t="shared" si="4"/>
        <v>256</v>
      </c>
      <c r="G52">
        <f t="shared" si="5"/>
        <v>266.91999999999996</v>
      </c>
      <c r="H52" s="112"/>
      <c r="I52">
        <f>BRPL_EOD!AI52+BRPL_EOD!AJ52</f>
        <v>132.61000000000001</v>
      </c>
      <c r="J52">
        <f>BYPL_EOD!AI52+BYPL_EOD!AJ52</f>
        <v>47.76</v>
      </c>
      <c r="K52">
        <f>MES_EOD!AI52+MES_EOD!AJ52</f>
        <v>5.84</v>
      </c>
      <c r="L52">
        <f>NDMC_EOD!AI52+NDMC_EOD!AJ52</f>
        <v>23</v>
      </c>
      <c r="M52">
        <f>TPDDL_EOD!AI52+TPDDL_EOD!AJ52</f>
        <v>57.72</v>
      </c>
      <c r="N52">
        <f t="shared" si="0"/>
        <v>266.93</v>
      </c>
      <c r="O52" s="112">
        <f t="shared" si="1"/>
        <v>-1.0000000000047748E-2</v>
      </c>
      <c r="P52">
        <v>132.60503203086949</v>
      </c>
      <c r="Q52">
        <v>47.758210766867705</v>
      </c>
      <c r="R52">
        <v>5.8397812160491505</v>
      </c>
      <c r="S52">
        <v>22.999138350878503</v>
      </c>
      <c r="T52">
        <v>57.717837635335094</v>
      </c>
      <c r="U52" s="114">
        <f t="shared" si="2"/>
        <v>266.91999999999996</v>
      </c>
      <c r="V52" s="112">
        <f t="shared" si="3"/>
        <v>0</v>
      </c>
      <c r="Y52">
        <f>BAWANA!AW52+BAWANA!AX52</f>
        <v>26.54</v>
      </c>
      <c r="Z52">
        <f>BAWANA!BD52+BAWANA!BE52</f>
        <v>26.54</v>
      </c>
      <c r="AA52">
        <f>BAWANA!X52+BAWANA!Y52</f>
        <v>26.54</v>
      </c>
      <c r="AB52">
        <f>BAWANA!AE52+BAWANA!AF52</f>
        <v>26.54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266.91999999999996</v>
      </c>
      <c r="E53">
        <f>BAWANA!AM53</f>
        <v>0</v>
      </c>
      <c r="F53">
        <f t="shared" si="4"/>
        <v>256</v>
      </c>
      <c r="G53">
        <f t="shared" si="5"/>
        <v>266.91999999999996</v>
      </c>
      <c r="H53" s="112"/>
      <c r="I53">
        <f>BRPL_EOD!AI53+BRPL_EOD!AJ53</f>
        <v>132.61000000000001</v>
      </c>
      <c r="J53">
        <f>BYPL_EOD!AI53+BYPL_EOD!AJ53</f>
        <v>47.76</v>
      </c>
      <c r="K53">
        <f>MES_EOD!AI53+MES_EOD!AJ53</f>
        <v>5.84</v>
      </c>
      <c r="L53">
        <f>NDMC_EOD!AI53+NDMC_EOD!AJ53</f>
        <v>23</v>
      </c>
      <c r="M53">
        <f>TPDDL_EOD!AI53+TPDDL_EOD!AJ53</f>
        <v>57.72</v>
      </c>
      <c r="N53">
        <f t="shared" si="0"/>
        <v>266.93</v>
      </c>
      <c r="O53" s="112">
        <f t="shared" si="1"/>
        <v>-1.0000000000047748E-2</v>
      </c>
      <c r="P53">
        <v>132.60503203086949</v>
      </c>
      <c r="Q53">
        <v>47.758210766867705</v>
      </c>
      <c r="R53">
        <v>5.8397812160491505</v>
      </c>
      <c r="S53">
        <v>22.999138350878503</v>
      </c>
      <c r="T53">
        <v>57.717837635335094</v>
      </c>
      <c r="U53" s="114">
        <f t="shared" si="2"/>
        <v>266.91999999999996</v>
      </c>
      <c r="V53" s="112">
        <f t="shared" si="3"/>
        <v>0</v>
      </c>
      <c r="Y53">
        <f>BAWANA!AW53+BAWANA!AX53</f>
        <v>26.54</v>
      </c>
      <c r="Z53">
        <f>BAWANA!BD53+BAWANA!BE53</f>
        <v>26.54</v>
      </c>
      <c r="AA53">
        <f>BAWANA!X53+BAWANA!Y53</f>
        <v>26.54</v>
      </c>
      <c r="AB53">
        <f>BAWANA!AE53+BAWANA!AF53</f>
        <v>26.54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266.91999999999996</v>
      </c>
      <c r="E54">
        <f>BAWANA!AM54</f>
        <v>0</v>
      </c>
      <c r="F54">
        <f t="shared" si="4"/>
        <v>256</v>
      </c>
      <c r="G54">
        <f t="shared" si="5"/>
        <v>266.91999999999996</v>
      </c>
      <c r="H54" s="112"/>
      <c r="I54">
        <f>BRPL_EOD!AI54+BRPL_EOD!AJ54</f>
        <v>132.61000000000001</v>
      </c>
      <c r="J54">
        <f>BYPL_EOD!AI54+BYPL_EOD!AJ54</f>
        <v>47.76</v>
      </c>
      <c r="K54">
        <f>MES_EOD!AI54+MES_EOD!AJ54</f>
        <v>5.84</v>
      </c>
      <c r="L54">
        <f>NDMC_EOD!AI54+NDMC_EOD!AJ54</f>
        <v>23</v>
      </c>
      <c r="M54">
        <f>TPDDL_EOD!AI54+TPDDL_EOD!AJ54</f>
        <v>57.72</v>
      </c>
      <c r="N54">
        <f t="shared" si="0"/>
        <v>266.93</v>
      </c>
      <c r="O54" s="112">
        <f t="shared" si="1"/>
        <v>-1.0000000000047748E-2</v>
      </c>
      <c r="P54">
        <v>132.60503203086949</v>
      </c>
      <c r="Q54">
        <v>47.758210766867705</v>
      </c>
      <c r="R54">
        <v>5.8397812160491505</v>
      </c>
      <c r="S54">
        <v>22.999138350878503</v>
      </c>
      <c r="T54">
        <v>57.717837635335094</v>
      </c>
      <c r="U54" s="114">
        <f t="shared" si="2"/>
        <v>266.91999999999996</v>
      </c>
      <c r="V54" s="112">
        <f t="shared" si="3"/>
        <v>0</v>
      </c>
      <c r="Y54">
        <f>BAWANA!AW54+BAWANA!AX54</f>
        <v>26.54</v>
      </c>
      <c r="Z54">
        <f>BAWANA!BD54+BAWANA!BE54</f>
        <v>26.54</v>
      </c>
      <c r="AA54">
        <f>BAWANA!X54+BAWANA!Y54</f>
        <v>26.54</v>
      </c>
      <c r="AB54">
        <f>BAWANA!AE54+BAWANA!AF54</f>
        <v>26.54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266.91999999999996</v>
      </c>
      <c r="E55">
        <f>BAWANA!AM55</f>
        <v>0</v>
      </c>
      <c r="F55">
        <f t="shared" si="4"/>
        <v>256</v>
      </c>
      <c r="G55">
        <f t="shared" si="5"/>
        <v>266.91999999999996</v>
      </c>
      <c r="H55" s="112"/>
      <c r="I55">
        <f>BRPL_EOD!AI55+BRPL_EOD!AJ55</f>
        <v>132.61000000000001</v>
      </c>
      <c r="J55">
        <f>BYPL_EOD!AI55+BYPL_EOD!AJ55</f>
        <v>47.76</v>
      </c>
      <c r="K55">
        <f>MES_EOD!AI55+MES_EOD!AJ55</f>
        <v>5.84</v>
      </c>
      <c r="L55">
        <f>NDMC_EOD!AI55+NDMC_EOD!AJ55</f>
        <v>23</v>
      </c>
      <c r="M55">
        <f>TPDDL_EOD!AI55+TPDDL_EOD!AJ55</f>
        <v>57.72</v>
      </c>
      <c r="N55">
        <f t="shared" si="0"/>
        <v>266.93</v>
      </c>
      <c r="O55" s="112">
        <f t="shared" si="1"/>
        <v>-1.0000000000047748E-2</v>
      </c>
      <c r="P55">
        <v>132.60503203086949</v>
      </c>
      <c r="Q55">
        <v>47.758210766867705</v>
      </c>
      <c r="R55">
        <v>5.8397812160491505</v>
      </c>
      <c r="S55">
        <v>22.999138350878503</v>
      </c>
      <c r="T55">
        <v>57.717837635335094</v>
      </c>
      <c r="U55" s="114">
        <f t="shared" si="2"/>
        <v>266.91999999999996</v>
      </c>
      <c r="V55" s="112">
        <f t="shared" si="3"/>
        <v>0</v>
      </c>
      <c r="Y55">
        <f>BAWANA!AW55+BAWANA!AX55</f>
        <v>26.54</v>
      </c>
      <c r="Z55">
        <f>BAWANA!BD55+BAWANA!BE55</f>
        <v>26.54</v>
      </c>
      <c r="AA55">
        <f>BAWANA!X55+BAWANA!Y55</f>
        <v>26.54</v>
      </c>
      <c r="AB55">
        <f>BAWANA!AE55+BAWANA!AF55</f>
        <v>26.54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266.91999999999996</v>
      </c>
      <c r="E56">
        <f>BAWANA!AM56</f>
        <v>0</v>
      </c>
      <c r="F56">
        <f t="shared" si="4"/>
        <v>256</v>
      </c>
      <c r="G56">
        <f t="shared" si="5"/>
        <v>266.91999999999996</v>
      </c>
      <c r="H56" s="112"/>
      <c r="I56">
        <f>BRPL_EOD!AI56+BRPL_EOD!AJ56</f>
        <v>132.61000000000001</v>
      </c>
      <c r="J56">
        <f>BYPL_EOD!AI56+BYPL_EOD!AJ56</f>
        <v>47.76</v>
      </c>
      <c r="K56">
        <f>MES_EOD!AI56+MES_EOD!AJ56</f>
        <v>5.84</v>
      </c>
      <c r="L56">
        <f>NDMC_EOD!AI56+NDMC_EOD!AJ56</f>
        <v>23</v>
      </c>
      <c r="M56">
        <f>TPDDL_EOD!AI56+TPDDL_EOD!AJ56</f>
        <v>57.72</v>
      </c>
      <c r="N56">
        <f t="shared" si="0"/>
        <v>266.93</v>
      </c>
      <c r="O56" s="112">
        <f t="shared" si="1"/>
        <v>-1.0000000000047748E-2</v>
      </c>
      <c r="P56">
        <v>132.60503203086949</v>
      </c>
      <c r="Q56">
        <v>47.758210766867705</v>
      </c>
      <c r="R56">
        <v>5.8397812160491505</v>
      </c>
      <c r="S56">
        <v>22.999138350878503</v>
      </c>
      <c r="T56">
        <v>57.717837635335094</v>
      </c>
      <c r="U56" s="114">
        <f t="shared" si="2"/>
        <v>266.91999999999996</v>
      </c>
      <c r="V56" s="112">
        <f t="shared" si="3"/>
        <v>0</v>
      </c>
      <c r="Y56">
        <f>BAWANA!AW56+BAWANA!AX56</f>
        <v>26.54</v>
      </c>
      <c r="Z56">
        <f>BAWANA!BD56+BAWANA!BE56</f>
        <v>26.54</v>
      </c>
      <c r="AA56">
        <f>BAWANA!X56+BAWANA!Y56</f>
        <v>26.54</v>
      </c>
      <c r="AB56">
        <f>BAWANA!AE56+BAWANA!AF56</f>
        <v>26.54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266.91999999999996</v>
      </c>
      <c r="E57">
        <f>BAWANA!AM57</f>
        <v>0</v>
      </c>
      <c r="F57">
        <f t="shared" si="4"/>
        <v>256</v>
      </c>
      <c r="G57">
        <f t="shared" si="5"/>
        <v>266.91999999999996</v>
      </c>
      <c r="H57" s="112"/>
      <c r="I57">
        <f>BRPL_EOD!AI57+BRPL_EOD!AJ57</f>
        <v>132.61000000000001</v>
      </c>
      <c r="J57">
        <f>BYPL_EOD!AI57+BYPL_EOD!AJ57</f>
        <v>47.76</v>
      </c>
      <c r="K57">
        <f>MES_EOD!AI57+MES_EOD!AJ57</f>
        <v>5.84</v>
      </c>
      <c r="L57">
        <f>NDMC_EOD!AI57+NDMC_EOD!AJ57</f>
        <v>23</v>
      </c>
      <c r="M57">
        <f>TPDDL_EOD!AI57+TPDDL_EOD!AJ57</f>
        <v>57.72</v>
      </c>
      <c r="N57">
        <f t="shared" si="0"/>
        <v>266.93</v>
      </c>
      <c r="O57" s="112">
        <f t="shared" si="1"/>
        <v>-1.0000000000047748E-2</v>
      </c>
      <c r="P57">
        <v>132.60503203086949</v>
      </c>
      <c r="Q57">
        <v>47.758210766867705</v>
      </c>
      <c r="R57">
        <v>5.8397812160491505</v>
      </c>
      <c r="S57">
        <v>22.999138350878503</v>
      </c>
      <c r="T57">
        <v>57.717837635335094</v>
      </c>
      <c r="U57" s="114">
        <f t="shared" si="2"/>
        <v>266.91999999999996</v>
      </c>
      <c r="V57" s="112">
        <f t="shared" si="3"/>
        <v>0</v>
      </c>
      <c r="Y57">
        <f>BAWANA!AW57+BAWANA!AX57</f>
        <v>26.54</v>
      </c>
      <c r="Z57">
        <f>BAWANA!BD57+BAWANA!BE57</f>
        <v>26.54</v>
      </c>
      <c r="AA57">
        <f>BAWANA!X57+BAWANA!Y57</f>
        <v>26.54</v>
      </c>
      <c r="AB57">
        <f>BAWANA!AE57+BAWANA!AF57</f>
        <v>26.54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266.91999999999996</v>
      </c>
      <c r="E58">
        <f>BAWANA!AM58</f>
        <v>0</v>
      </c>
      <c r="F58">
        <f t="shared" si="4"/>
        <v>256</v>
      </c>
      <c r="G58">
        <f t="shared" si="5"/>
        <v>266.91999999999996</v>
      </c>
      <c r="H58" s="112"/>
      <c r="I58">
        <f>BRPL_EOD!AI58+BRPL_EOD!AJ58</f>
        <v>132.61000000000001</v>
      </c>
      <c r="J58">
        <f>BYPL_EOD!AI58+BYPL_EOD!AJ58</f>
        <v>47.76</v>
      </c>
      <c r="K58">
        <f>MES_EOD!AI58+MES_EOD!AJ58</f>
        <v>5.84</v>
      </c>
      <c r="L58">
        <f>NDMC_EOD!AI58+NDMC_EOD!AJ58</f>
        <v>23</v>
      </c>
      <c r="M58">
        <f>TPDDL_EOD!AI58+TPDDL_EOD!AJ58</f>
        <v>57.72</v>
      </c>
      <c r="N58">
        <f t="shared" si="0"/>
        <v>266.93</v>
      </c>
      <c r="O58" s="112">
        <f t="shared" si="1"/>
        <v>-1.0000000000047748E-2</v>
      </c>
      <c r="P58">
        <v>132.60503203086949</v>
      </c>
      <c r="Q58">
        <v>47.758210766867705</v>
      </c>
      <c r="R58">
        <v>5.8397812160491505</v>
      </c>
      <c r="S58">
        <v>22.999138350878503</v>
      </c>
      <c r="T58">
        <v>57.717837635335094</v>
      </c>
      <c r="U58" s="114">
        <f t="shared" si="2"/>
        <v>266.91999999999996</v>
      </c>
      <c r="V58" s="112">
        <f t="shared" si="3"/>
        <v>0</v>
      </c>
      <c r="Y58">
        <f>BAWANA!AW58+BAWANA!AX58</f>
        <v>26.54</v>
      </c>
      <c r="Z58">
        <f>BAWANA!BD58+BAWANA!BE58</f>
        <v>26.54</v>
      </c>
      <c r="AA58">
        <f>BAWANA!X58+BAWANA!Y58</f>
        <v>26.54</v>
      </c>
      <c r="AB58">
        <f>BAWANA!AE58+BAWANA!AF58</f>
        <v>26.54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266.91999999999996</v>
      </c>
      <c r="E59">
        <f>BAWANA!AM59</f>
        <v>0</v>
      </c>
      <c r="F59">
        <f t="shared" si="4"/>
        <v>256</v>
      </c>
      <c r="G59">
        <f t="shared" si="5"/>
        <v>266.91999999999996</v>
      </c>
      <c r="H59" s="112"/>
      <c r="I59">
        <f>BRPL_EOD!AI59+BRPL_EOD!AJ59</f>
        <v>132.61000000000001</v>
      </c>
      <c r="J59">
        <f>BYPL_EOD!AI59+BYPL_EOD!AJ59</f>
        <v>47.76</v>
      </c>
      <c r="K59">
        <f>MES_EOD!AI59+MES_EOD!AJ59</f>
        <v>5.84</v>
      </c>
      <c r="L59">
        <f>NDMC_EOD!AI59+NDMC_EOD!AJ59</f>
        <v>23</v>
      </c>
      <c r="M59">
        <f>TPDDL_EOD!AI59+TPDDL_EOD!AJ59</f>
        <v>57.72</v>
      </c>
      <c r="N59">
        <f t="shared" si="0"/>
        <v>266.93</v>
      </c>
      <c r="O59" s="112">
        <f t="shared" si="1"/>
        <v>-1.0000000000047748E-2</v>
      </c>
      <c r="P59">
        <v>132.60503203086949</v>
      </c>
      <c r="Q59">
        <v>47.758210766867705</v>
      </c>
      <c r="R59">
        <v>5.8397812160491505</v>
      </c>
      <c r="S59">
        <v>22.999138350878503</v>
      </c>
      <c r="T59">
        <v>57.717837635335094</v>
      </c>
      <c r="U59" s="114">
        <f t="shared" si="2"/>
        <v>266.91999999999996</v>
      </c>
      <c r="V59" s="112">
        <f t="shared" si="3"/>
        <v>0</v>
      </c>
      <c r="Y59">
        <f>BAWANA!AW59+BAWANA!AX59</f>
        <v>26.54</v>
      </c>
      <c r="Z59">
        <f>BAWANA!BD59+BAWANA!BE59</f>
        <v>26.54</v>
      </c>
      <c r="AA59">
        <f>BAWANA!X59+BAWANA!Y59</f>
        <v>26.54</v>
      </c>
      <c r="AB59">
        <f>BAWANA!AE59+BAWANA!AF59</f>
        <v>26.54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266.91999999999996</v>
      </c>
      <c r="E60">
        <f>BAWANA!AM60</f>
        <v>0</v>
      </c>
      <c r="F60">
        <f t="shared" si="4"/>
        <v>256</v>
      </c>
      <c r="G60">
        <f t="shared" si="5"/>
        <v>266.91999999999996</v>
      </c>
      <c r="H60" s="112"/>
      <c r="I60">
        <f>BRPL_EOD!AI60+BRPL_EOD!AJ60</f>
        <v>132.61000000000001</v>
      </c>
      <c r="J60">
        <f>BYPL_EOD!AI60+BYPL_EOD!AJ60</f>
        <v>47.76</v>
      </c>
      <c r="K60">
        <f>MES_EOD!AI60+MES_EOD!AJ60</f>
        <v>5.84</v>
      </c>
      <c r="L60">
        <f>NDMC_EOD!AI60+NDMC_EOD!AJ60</f>
        <v>23</v>
      </c>
      <c r="M60">
        <f>TPDDL_EOD!AI60+TPDDL_EOD!AJ60</f>
        <v>57.72</v>
      </c>
      <c r="N60">
        <f t="shared" si="0"/>
        <v>266.93</v>
      </c>
      <c r="O60" s="112">
        <f t="shared" si="1"/>
        <v>-1.0000000000047748E-2</v>
      </c>
      <c r="P60">
        <v>132.60503203086949</v>
      </c>
      <c r="Q60">
        <v>47.758210766867705</v>
      </c>
      <c r="R60">
        <v>5.8397812160491505</v>
      </c>
      <c r="S60">
        <v>22.999138350878503</v>
      </c>
      <c r="T60">
        <v>57.717837635335094</v>
      </c>
      <c r="U60" s="114">
        <f t="shared" si="2"/>
        <v>266.91999999999996</v>
      </c>
      <c r="V60" s="112">
        <f t="shared" si="3"/>
        <v>0</v>
      </c>
      <c r="Y60">
        <f>BAWANA!AW60+BAWANA!AX60</f>
        <v>26.54</v>
      </c>
      <c r="Z60">
        <f>BAWANA!BD60+BAWANA!BE60</f>
        <v>26.54</v>
      </c>
      <c r="AA60">
        <f>BAWANA!X60+BAWANA!Y60</f>
        <v>26.54</v>
      </c>
      <c r="AB60">
        <f>BAWANA!AE60+BAWANA!AF60</f>
        <v>26.54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266.91999999999996</v>
      </c>
      <c r="E61">
        <f>BAWANA!AM61</f>
        <v>0</v>
      </c>
      <c r="F61">
        <f t="shared" si="4"/>
        <v>256</v>
      </c>
      <c r="G61">
        <f t="shared" si="5"/>
        <v>266.91999999999996</v>
      </c>
      <c r="H61" s="112"/>
      <c r="I61">
        <f>BRPL_EOD!AI61+BRPL_EOD!AJ61</f>
        <v>132.61000000000001</v>
      </c>
      <c r="J61">
        <f>BYPL_EOD!AI61+BYPL_EOD!AJ61</f>
        <v>47.76</v>
      </c>
      <c r="K61">
        <f>MES_EOD!AI61+MES_EOD!AJ61</f>
        <v>5.84</v>
      </c>
      <c r="L61">
        <f>NDMC_EOD!AI61+NDMC_EOD!AJ61</f>
        <v>23</v>
      </c>
      <c r="M61">
        <f>TPDDL_EOD!AI61+TPDDL_EOD!AJ61</f>
        <v>57.72</v>
      </c>
      <c r="N61">
        <f t="shared" si="0"/>
        <v>266.93</v>
      </c>
      <c r="O61" s="112">
        <f t="shared" si="1"/>
        <v>-1.0000000000047748E-2</v>
      </c>
      <c r="P61">
        <v>132.60503203086949</v>
      </c>
      <c r="Q61">
        <v>47.758210766867705</v>
      </c>
      <c r="R61">
        <v>5.8397812160491505</v>
      </c>
      <c r="S61">
        <v>22.999138350878503</v>
      </c>
      <c r="T61">
        <v>57.717837635335094</v>
      </c>
      <c r="U61" s="114">
        <f t="shared" si="2"/>
        <v>266.91999999999996</v>
      </c>
      <c r="V61" s="112">
        <f t="shared" si="3"/>
        <v>0</v>
      </c>
      <c r="Y61">
        <f>BAWANA!AW61+BAWANA!AX61</f>
        <v>26.54</v>
      </c>
      <c r="Z61">
        <f>BAWANA!BD61+BAWANA!BE61</f>
        <v>26.54</v>
      </c>
      <c r="AA61">
        <f>BAWANA!X61+BAWANA!Y61</f>
        <v>26.54</v>
      </c>
      <c r="AB61">
        <f>BAWANA!AE61+BAWANA!AF61</f>
        <v>26.54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266.91999999999996</v>
      </c>
      <c r="E62">
        <f>BAWANA!AM62</f>
        <v>0</v>
      </c>
      <c r="F62">
        <f t="shared" si="4"/>
        <v>256</v>
      </c>
      <c r="G62">
        <f t="shared" si="5"/>
        <v>266.91999999999996</v>
      </c>
      <c r="H62" s="112"/>
      <c r="I62">
        <f>BRPL_EOD!AI62+BRPL_EOD!AJ62</f>
        <v>132.61000000000001</v>
      </c>
      <c r="J62">
        <f>BYPL_EOD!AI62+BYPL_EOD!AJ62</f>
        <v>47.76</v>
      </c>
      <c r="K62">
        <f>MES_EOD!AI62+MES_EOD!AJ62</f>
        <v>5.84</v>
      </c>
      <c r="L62">
        <f>NDMC_EOD!AI62+NDMC_EOD!AJ62</f>
        <v>23</v>
      </c>
      <c r="M62">
        <f>TPDDL_EOD!AI62+TPDDL_EOD!AJ62</f>
        <v>57.72</v>
      </c>
      <c r="N62">
        <f t="shared" si="0"/>
        <v>266.93</v>
      </c>
      <c r="O62" s="112">
        <f t="shared" si="1"/>
        <v>-1.0000000000047748E-2</v>
      </c>
      <c r="P62">
        <v>132.60503203086949</v>
      </c>
      <c r="Q62">
        <v>47.758210766867705</v>
      </c>
      <c r="R62">
        <v>5.8397812160491505</v>
      </c>
      <c r="S62">
        <v>22.999138350878503</v>
      </c>
      <c r="T62">
        <v>57.717837635335094</v>
      </c>
      <c r="U62" s="114">
        <f t="shared" si="2"/>
        <v>266.91999999999996</v>
      </c>
      <c r="V62" s="112">
        <f t="shared" si="3"/>
        <v>0</v>
      </c>
      <c r="Y62">
        <f>BAWANA!AW62+BAWANA!AX62</f>
        <v>26.54</v>
      </c>
      <c r="Z62">
        <f>BAWANA!BD62+BAWANA!BE62</f>
        <v>26.54</v>
      </c>
      <c r="AA62">
        <f>BAWANA!X62+BAWANA!Y62</f>
        <v>26.54</v>
      </c>
      <c r="AB62">
        <f>BAWANA!AE62+BAWANA!AF62</f>
        <v>26.54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266.91999999999996</v>
      </c>
      <c r="E63">
        <f>BAWANA!AM63</f>
        <v>0</v>
      </c>
      <c r="F63">
        <f t="shared" si="4"/>
        <v>256</v>
      </c>
      <c r="G63">
        <f t="shared" si="5"/>
        <v>266.91999999999996</v>
      </c>
      <c r="H63" s="112"/>
      <c r="I63">
        <f>BRPL_EOD!AI63+BRPL_EOD!AJ63</f>
        <v>132.61000000000001</v>
      </c>
      <c r="J63">
        <f>BYPL_EOD!AI63+BYPL_EOD!AJ63</f>
        <v>47.76</v>
      </c>
      <c r="K63">
        <f>MES_EOD!AI63+MES_EOD!AJ63</f>
        <v>5.84</v>
      </c>
      <c r="L63">
        <f>NDMC_EOD!AI63+NDMC_EOD!AJ63</f>
        <v>23</v>
      </c>
      <c r="M63">
        <f>TPDDL_EOD!AI63+TPDDL_EOD!AJ63</f>
        <v>57.72</v>
      </c>
      <c r="N63">
        <f t="shared" si="0"/>
        <v>266.93</v>
      </c>
      <c r="O63" s="112">
        <f t="shared" si="1"/>
        <v>-1.0000000000047748E-2</v>
      </c>
      <c r="P63">
        <v>132.60503203086949</v>
      </c>
      <c r="Q63">
        <v>47.758210766867705</v>
      </c>
      <c r="R63">
        <v>5.8397812160491505</v>
      </c>
      <c r="S63">
        <v>22.999138350878503</v>
      </c>
      <c r="T63">
        <v>57.717837635335094</v>
      </c>
      <c r="U63" s="114">
        <f t="shared" si="2"/>
        <v>266.91999999999996</v>
      </c>
      <c r="V63" s="112">
        <f t="shared" si="3"/>
        <v>0</v>
      </c>
      <c r="Y63">
        <f>BAWANA!AW63+BAWANA!AX63</f>
        <v>26.54</v>
      </c>
      <c r="Z63">
        <f>BAWANA!BD63+BAWANA!BE63</f>
        <v>26.54</v>
      </c>
      <c r="AA63">
        <f>BAWANA!X63+BAWANA!Y63</f>
        <v>26.54</v>
      </c>
      <c r="AB63">
        <f>BAWANA!AE63+BAWANA!AF63</f>
        <v>26.54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266.91999999999996</v>
      </c>
      <c r="E64">
        <f>BAWANA!AM64</f>
        <v>0</v>
      </c>
      <c r="F64">
        <f t="shared" si="4"/>
        <v>256</v>
      </c>
      <c r="G64">
        <f t="shared" si="5"/>
        <v>266.91999999999996</v>
      </c>
      <c r="H64" s="112"/>
      <c r="I64">
        <f>BRPL_EOD!AI64+BRPL_EOD!AJ64</f>
        <v>132.61000000000001</v>
      </c>
      <c r="J64">
        <f>BYPL_EOD!AI64+BYPL_EOD!AJ64</f>
        <v>47.76</v>
      </c>
      <c r="K64">
        <f>MES_EOD!AI64+MES_EOD!AJ64</f>
        <v>5.84</v>
      </c>
      <c r="L64">
        <f>NDMC_EOD!AI64+NDMC_EOD!AJ64</f>
        <v>23</v>
      </c>
      <c r="M64">
        <f>TPDDL_EOD!AI64+TPDDL_EOD!AJ64</f>
        <v>57.72</v>
      </c>
      <c r="N64">
        <f t="shared" si="0"/>
        <v>266.93</v>
      </c>
      <c r="O64" s="112">
        <f t="shared" si="1"/>
        <v>-1.0000000000047748E-2</v>
      </c>
      <c r="P64">
        <v>132.60503203086949</v>
      </c>
      <c r="Q64">
        <v>47.758210766867705</v>
      </c>
      <c r="R64">
        <v>5.8397812160491505</v>
      </c>
      <c r="S64">
        <v>22.999138350878503</v>
      </c>
      <c r="T64">
        <v>57.717837635335094</v>
      </c>
      <c r="U64" s="114">
        <f t="shared" si="2"/>
        <v>266.91999999999996</v>
      </c>
      <c r="V64" s="112">
        <f t="shared" si="3"/>
        <v>0</v>
      </c>
      <c r="Y64">
        <f>BAWANA!AW64+BAWANA!AX64</f>
        <v>26.54</v>
      </c>
      <c r="Z64">
        <f>BAWANA!BD64+BAWANA!BE64</f>
        <v>26.54</v>
      </c>
      <c r="AA64">
        <f>BAWANA!X64+BAWANA!Y64</f>
        <v>26.54</v>
      </c>
      <c r="AB64">
        <f>BAWANA!AE64+BAWANA!AF64</f>
        <v>26.54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266.91999999999996</v>
      </c>
      <c r="E65">
        <f>BAWANA!AM65</f>
        <v>0</v>
      </c>
      <c r="F65">
        <f t="shared" si="4"/>
        <v>256</v>
      </c>
      <c r="G65">
        <f t="shared" si="5"/>
        <v>266.91999999999996</v>
      </c>
      <c r="H65" s="112"/>
      <c r="I65">
        <f>BRPL_EOD!AI65+BRPL_EOD!AJ65</f>
        <v>132.61000000000001</v>
      </c>
      <c r="J65">
        <f>BYPL_EOD!AI65+BYPL_EOD!AJ65</f>
        <v>47.76</v>
      </c>
      <c r="K65">
        <f>MES_EOD!AI65+MES_EOD!AJ65</f>
        <v>5.84</v>
      </c>
      <c r="L65">
        <f>NDMC_EOD!AI65+NDMC_EOD!AJ65</f>
        <v>23</v>
      </c>
      <c r="M65">
        <f>TPDDL_EOD!AI65+TPDDL_EOD!AJ65</f>
        <v>57.72</v>
      </c>
      <c r="N65">
        <f t="shared" si="0"/>
        <v>266.93</v>
      </c>
      <c r="O65" s="112">
        <f t="shared" si="1"/>
        <v>-1.0000000000047748E-2</v>
      </c>
      <c r="P65">
        <v>132.60503203086949</v>
      </c>
      <c r="Q65">
        <v>47.758210766867705</v>
      </c>
      <c r="R65">
        <v>5.8397812160491505</v>
      </c>
      <c r="S65">
        <v>22.999138350878503</v>
      </c>
      <c r="T65">
        <v>57.717837635335094</v>
      </c>
      <c r="U65" s="114">
        <f t="shared" si="2"/>
        <v>266.91999999999996</v>
      </c>
      <c r="V65" s="112">
        <f t="shared" si="3"/>
        <v>0</v>
      </c>
      <c r="Y65">
        <f>BAWANA!AW65+BAWANA!AX65</f>
        <v>26.54</v>
      </c>
      <c r="Z65">
        <f>BAWANA!BD65+BAWANA!BE65</f>
        <v>26.54</v>
      </c>
      <c r="AA65">
        <f>BAWANA!X65+BAWANA!Y65</f>
        <v>26.54</v>
      </c>
      <c r="AB65">
        <f>BAWANA!AE65+BAWANA!AF65</f>
        <v>26.54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266.91999999999996</v>
      </c>
      <c r="E66">
        <f>BAWANA!AM66</f>
        <v>0</v>
      </c>
      <c r="F66">
        <f t="shared" si="4"/>
        <v>256</v>
      </c>
      <c r="G66">
        <f t="shared" si="5"/>
        <v>266.91999999999996</v>
      </c>
      <c r="H66" s="112"/>
      <c r="I66">
        <f>BRPL_EOD!AI66+BRPL_EOD!AJ66</f>
        <v>132.61000000000001</v>
      </c>
      <c r="J66">
        <f>BYPL_EOD!AI66+BYPL_EOD!AJ66</f>
        <v>47.76</v>
      </c>
      <c r="K66">
        <f>MES_EOD!AI66+MES_EOD!AJ66</f>
        <v>5.84</v>
      </c>
      <c r="L66">
        <f>NDMC_EOD!AI66+NDMC_EOD!AJ66</f>
        <v>23</v>
      </c>
      <c r="M66">
        <f>TPDDL_EOD!AI66+TPDDL_EOD!AJ66</f>
        <v>57.72</v>
      </c>
      <c r="N66">
        <f t="shared" si="0"/>
        <v>266.93</v>
      </c>
      <c r="O66" s="112">
        <f t="shared" si="1"/>
        <v>-1.0000000000047748E-2</v>
      </c>
      <c r="P66">
        <v>132.60503203086949</v>
      </c>
      <c r="Q66">
        <v>47.758210766867705</v>
      </c>
      <c r="R66">
        <v>5.8397812160491505</v>
      </c>
      <c r="S66">
        <v>22.999138350878503</v>
      </c>
      <c r="T66">
        <v>57.717837635335094</v>
      </c>
      <c r="U66" s="114">
        <f t="shared" si="2"/>
        <v>266.91999999999996</v>
      </c>
      <c r="V66" s="112">
        <f t="shared" si="3"/>
        <v>0</v>
      </c>
      <c r="Y66">
        <f>BAWANA!AW66+BAWANA!AX66</f>
        <v>26.54</v>
      </c>
      <c r="Z66">
        <f>BAWANA!BD66+BAWANA!BE66</f>
        <v>26.54</v>
      </c>
      <c r="AA66">
        <f>BAWANA!X66+BAWANA!Y66</f>
        <v>26.54</v>
      </c>
      <c r="AB66">
        <f>BAWANA!AE66+BAWANA!AF66</f>
        <v>26.54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266.91999999999996</v>
      </c>
      <c r="E67">
        <f>BAWANA!AM67</f>
        <v>0</v>
      </c>
      <c r="F67">
        <f t="shared" si="4"/>
        <v>256</v>
      </c>
      <c r="G67">
        <f t="shared" si="5"/>
        <v>266.91999999999996</v>
      </c>
      <c r="H67" s="112"/>
      <c r="I67">
        <f>BRPL_EOD!AI67+BRPL_EOD!AJ67</f>
        <v>132.61000000000001</v>
      </c>
      <c r="J67">
        <f>BYPL_EOD!AI67+BYPL_EOD!AJ67</f>
        <v>47.76</v>
      </c>
      <c r="K67">
        <f>MES_EOD!AI67+MES_EOD!AJ67</f>
        <v>5.84</v>
      </c>
      <c r="L67">
        <f>NDMC_EOD!AI67+NDMC_EOD!AJ67</f>
        <v>23</v>
      </c>
      <c r="M67">
        <f>TPDDL_EOD!AI67+TPDDL_EOD!AJ67</f>
        <v>57.72</v>
      </c>
      <c r="N67">
        <f t="shared" ref="N67:N98" si="7">SUM(I67:M67)</f>
        <v>266.93</v>
      </c>
      <c r="O67" s="112">
        <f t="shared" ref="O67:O98" si="8">G67-N67</f>
        <v>-1.0000000000047748E-2</v>
      </c>
      <c r="P67">
        <v>132.60503203086949</v>
      </c>
      <c r="Q67">
        <v>47.758210766867705</v>
      </c>
      <c r="R67">
        <v>5.8397812160491505</v>
      </c>
      <c r="S67">
        <v>22.999138350878503</v>
      </c>
      <c r="T67">
        <v>57.717837635335094</v>
      </c>
      <c r="U67" s="114">
        <f t="shared" ref="U67:U98" si="9">SUM(P67:T67)</f>
        <v>266.91999999999996</v>
      </c>
      <c r="V67" s="112">
        <f t="shared" ref="V67:V99" si="10">G67-U67</f>
        <v>0</v>
      </c>
      <c r="Y67">
        <f>BAWANA!AW67+BAWANA!AX67</f>
        <v>26.54</v>
      </c>
      <c r="Z67">
        <f>BAWANA!BD67+BAWANA!BE67</f>
        <v>26.54</v>
      </c>
      <c r="AA67">
        <f>BAWANA!X67+BAWANA!Y67</f>
        <v>26.54</v>
      </c>
      <c r="AB67">
        <f>BAWANA!AE67+BAWANA!AF67</f>
        <v>26.54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266.91999999999996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266.91999999999996</v>
      </c>
      <c r="H68" s="112"/>
      <c r="I68">
        <f>BRPL_EOD!AI68+BRPL_EOD!AJ68</f>
        <v>132.61000000000001</v>
      </c>
      <c r="J68">
        <f>BYPL_EOD!AI68+BYPL_EOD!AJ68</f>
        <v>47.76</v>
      </c>
      <c r="K68">
        <f>MES_EOD!AI68+MES_EOD!AJ68</f>
        <v>5.84</v>
      </c>
      <c r="L68">
        <f>NDMC_EOD!AI68+NDMC_EOD!AJ68</f>
        <v>23</v>
      </c>
      <c r="M68">
        <f>TPDDL_EOD!AI68+TPDDL_EOD!AJ68</f>
        <v>57.72</v>
      </c>
      <c r="N68">
        <f t="shared" si="7"/>
        <v>266.93</v>
      </c>
      <c r="O68" s="112">
        <f t="shared" si="8"/>
        <v>-1.0000000000047748E-2</v>
      </c>
      <c r="P68">
        <v>132.60503203086949</v>
      </c>
      <c r="Q68">
        <v>47.758210766867705</v>
      </c>
      <c r="R68">
        <v>5.8397812160491505</v>
      </c>
      <c r="S68">
        <v>22.999138350878503</v>
      </c>
      <c r="T68">
        <v>57.717837635335094</v>
      </c>
      <c r="U68" s="114">
        <f t="shared" si="9"/>
        <v>266.91999999999996</v>
      </c>
      <c r="V68" s="112">
        <f t="shared" si="10"/>
        <v>0</v>
      </c>
      <c r="Y68">
        <f>BAWANA!AW68+BAWANA!AX68</f>
        <v>26.54</v>
      </c>
      <c r="Z68">
        <f>BAWANA!BD68+BAWANA!BE68</f>
        <v>26.54</v>
      </c>
      <c r="AA68">
        <f>BAWANA!X68+BAWANA!Y68</f>
        <v>26.54</v>
      </c>
      <c r="AB68">
        <f>BAWANA!AE68+BAWANA!AF68</f>
        <v>26.54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266.91999999999996</v>
      </c>
      <c r="E69">
        <f>BAWANA!AM69</f>
        <v>0</v>
      </c>
      <c r="F69">
        <f t="shared" si="11"/>
        <v>256</v>
      </c>
      <c r="G69">
        <f t="shared" si="12"/>
        <v>266.91999999999996</v>
      </c>
      <c r="H69" s="112"/>
      <c r="I69">
        <f>BRPL_EOD!AI69+BRPL_EOD!AJ69</f>
        <v>132.61000000000001</v>
      </c>
      <c r="J69">
        <f>BYPL_EOD!AI69+BYPL_EOD!AJ69</f>
        <v>47.76</v>
      </c>
      <c r="K69">
        <f>MES_EOD!AI69+MES_EOD!AJ69</f>
        <v>5.84</v>
      </c>
      <c r="L69">
        <f>NDMC_EOD!AI69+NDMC_EOD!AJ69</f>
        <v>23</v>
      </c>
      <c r="M69">
        <f>TPDDL_EOD!AI69+TPDDL_EOD!AJ69</f>
        <v>57.72</v>
      </c>
      <c r="N69">
        <f t="shared" si="7"/>
        <v>266.93</v>
      </c>
      <c r="O69" s="112">
        <f t="shared" si="8"/>
        <v>-1.0000000000047748E-2</v>
      </c>
      <c r="P69">
        <v>132.60503203086949</v>
      </c>
      <c r="Q69">
        <v>47.758210766867705</v>
      </c>
      <c r="R69">
        <v>5.8397812160491505</v>
      </c>
      <c r="S69">
        <v>22.999138350878503</v>
      </c>
      <c r="T69">
        <v>57.717837635335094</v>
      </c>
      <c r="U69" s="114">
        <f t="shared" si="9"/>
        <v>266.91999999999996</v>
      </c>
      <c r="V69" s="112">
        <f t="shared" si="10"/>
        <v>0</v>
      </c>
      <c r="Y69">
        <f>BAWANA!AW69+BAWANA!AX69</f>
        <v>26.54</v>
      </c>
      <c r="Z69">
        <f>BAWANA!BD69+BAWANA!BE69</f>
        <v>26.54</v>
      </c>
      <c r="AA69">
        <f>BAWANA!X69+BAWANA!Y69</f>
        <v>26.54</v>
      </c>
      <c r="AB69">
        <f>BAWANA!AE69+BAWANA!AF69</f>
        <v>26.54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266.91999999999996</v>
      </c>
      <c r="E70">
        <f>BAWANA!AM70</f>
        <v>0</v>
      </c>
      <c r="F70">
        <f t="shared" si="11"/>
        <v>256</v>
      </c>
      <c r="G70">
        <f t="shared" si="12"/>
        <v>266.91999999999996</v>
      </c>
      <c r="H70" s="112"/>
      <c r="I70">
        <f>BRPL_EOD!AI70+BRPL_EOD!AJ70</f>
        <v>132.61000000000001</v>
      </c>
      <c r="J70">
        <f>BYPL_EOD!AI70+BYPL_EOD!AJ70</f>
        <v>47.76</v>
      </c>
      <c r="K70">
        <f>MES_EOD!AI70+MES_EOD!AJ70</f>
        <v>5.84</v>
      </c>
      <c r="L70">
        <f>NDMC_EOD!AI70+NDMC_EOD!AJ70</f>
        <v>23</v>
      </c>
      <c r="M70">
        <f>TPDDL_EOD!AI70+TPDDL_EOD!AJ70</f>
        <v>57.72</v>
      </c>
      <c r="N70">
        <f t="shared" si="7"/>
        <v>266.93</v>
      </c>
      <c r="O70" s="112">
        <f t="shared" si="8"/>
        <v>-1.0000000000047748E-2</v>
      </c>
      <c r="P70">
        <v>132.60503203086949</v>
      </c>
      <c r="Q70">
        <v>47.758210766867705</v>
      </c>
      <c r="R70">
        <v>5.8397812160491505</v>
      </c>
      <c r="S70">
        <v>22.999138350878503</v>
      </c>
      <c r="T70">
        <v>57.717837635335094</v>
      </c>
      <c r="U70" s="114">
        <f t="shared" si="9"/>
        <v>266.91999999999996</v>
      </c>
      <c r="V70" s="112">
        <f t="shared" si="10"/>
        <v>0</v>
      </c>
      <c r="Y70">
        <f>BAWANA!AW70+BAWANA!AX70</f>
        <v>26.54</v>
      </c>
      <c r="Z70">
        <f>BAWANA!BD70+BAWANA!BE70</f>
        <v>26.54</v>
      </c>
      <c r="AA70">
        <f>BAWANA!X70+BAWANA!Y70</f>
        <v>26.54</v>
      </c>
      <c r="AB70">
        <f>BAWANA!AE70+BAWANA!AF70</f>
        <v>26.54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266.91999999999996</v>
      </c>
      <c r="E71">
        <f>BAWANA!AM71</f>
        <v>0</v>
      </c>
      <c r="F71">
        <f t="shared" si="11"/>
        <v>256</v>
      </c>
      <c r="G71">
        <f t="shared" si="12"/>
        <v>266.91999999999996</v>
      </c>
      <c r="H71" s="112"/>
      <c r="I71">
        <f>BRPL_EOD!AI71+BRPL_EOD!AJ71</f>
        <v>132.61000000000001</v>
      </c>
      <c r="J71">
        <f>BYPL_EOD!AI71+BYPL_EOD!AJ71</f>
        <v>47.76</v>
      </c>
      <c r="K71">
        <f>MES_EOD!AI71+MES_EOD!AJ71</f>
        <v>5.84</v>
      </c>
      <c r="L71">
        <f>NDMC_EOD!AI71+NDMC_EOD!AJ71</f>
        <v>23</v>
      </c>
      <c r="M71">
        <f>TPDDL_EOD!AI71+TPDDL_EOD!AJ71</f>
        <v>57.72</v>
      </c>
      <c r="N71">
        <f t="shared" si="7"/>
        <v>266.93</v>
      </c>
      <c r="O71" s="112">
        <f t="shared" si="8"/>
        <v>-1.0000000000047748E-2</v>
      </c>
      <c r="P71">
        <v>132.60503203086949</v>
      </c>
      <c r="Q71">
        <v>47.758210766867705</v>
      </c>
      <c r="R71">
        <v>5.8397812160491505</v>
      </c>
      <c r="S71">
        <v>22.999138350878503</v>
      </c>
      <c r="T71">
        <v>57.717837635335094</v>
      </c>
      <c r="U71" s="114">
        <f t="shared" si="9"/>
        <v>266.91999999999996</v>
      </c>
      <c r="V71" s="112">
        <f t="shared" si="10"/>
        <v>0</v>
      </c>
      <c r="Y71">
        <f>BAWANA!AW71+BAWANA!AX71</f>
        <v>26.54</v>
      </c>
      <c r="Z71">
        <f>BAWANA!BD71+BAWANA!BE71</f>
        <v>26.54</v>
      </c>
      <c r="AA71">
        <f>BAWANA!X71+BAWANA!Y71</f>
        <v>26.54</v>
      </c>
      <c r="AB71">
        <f>BAWANA!AE71+BAWANA!AF71</f>
        <v>26.54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266.91999999999996</v>
      </c>
      <c r="E72">
        <f>BAWANA!AM72</f>
        <v>0</v>
      </c>
      <c r="F72">
        <f t="shared" si="11"/>
        <v>256</v>
      </c>
      <c r="G72">
        <f t="shared" si="12"/>
        <v>266.91999999999996</v>
      </c>
      <c r="H72" s="112"/>
      <c r="I72">
        <f>BRPL_EOD!AI72+BRPL_EOD!AJ72</f>
        <v>132.61000000000001</v>
      </c>
      <c r="J72">
        <f>BYPL_EOD!AI72+BYPL_EOD!AJ72</f>
        <v>47.76</v>
      </c>
      <c r="K72">
        <f>MES_EOD!AI72+MES_EOD!AJ72</f>
        <v>5.84</v>
      </c>
      <c r="L72">
        <f>NDMC_EOD!AI72+NDMC_EOD!AJ72</f>
        <v>23</v>
      </c>
      <c r="M72">
        <f>TPDDL_EOD!AI72+TPDDL_EOD!AJ72</f>
        <v>57.72</v>
      </c>
      <c r="N72">
        <f t="shared" si="7"/>
        <v>266.93</v>
      </c>
      <c r="O72" s="112">
        <f t="shared" si="8"/>
        <v>-1.0000000000047748E-2</v>
      </c>
      <c r="P72">
        <v>132.60503203086949</v>
      </c>
      <c r="Q72">
        <v>47.758210766867705</v>
      </c>
      <c r="R72">
        <v>5.8397812160491505</v>
      </c>
      <c r="S72">
        <v>22.999138350878503</v>
      </c>
      <c r="T72">
        <v>57.717837635335094</v>
      </c>
      <c r="U72" s="114">
        <f t="shared" si="9"/>
        <v>266.91999999999996</v>
      </c>
      <c r="V72" s="112">
        <f t="shared" si="10"/>
        <v>0</v>
      </c>
      <c r="Y72">
        <f>BAWANA!AW72+BAWANA!AX72</f>
        <v>26.54</v>
      </c>
      <c r="Z72">
        <f>BAWANA!BD72+BAWANA!BE72</f>
        <v>26.54</v>
      </c>
      <c r="AA72">
        <f>BAWANA!X72+BAWANA!Y72</f>
        <v>26.54</v>
      </c>
      <c r="AB72">
        <f>BAWANA!AE72+BAWANA!AF72</f>
        <v>26.54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266.91999999999996</v>
      </c>
      <c r="E73">
        <f>BAWANA!AM73</f>
        <v>0</v>
      </c>
      <c r="F73">
        <f t="shared" si="11"/>
        <v>256</v>
      </c>
      <c r="G73">
        <f t="shared" si="12"/>
        <v>266.91999999999996</v>
      </c>
      <c r="H73" s="112"/>
      <c r="I73">
        <f>BRPL_EOD!AI73+BRPL_EOD!AJ73</f>
        <v>132.61000000000001</v>
      </c>
      <c r="J73">
        <f>BYPL_EOD!AI73+BYPL_EOD!AJ73</f>
        <v>47.76</v>
      </c>
      <c r="K73">
        <f>MES_EOD!AI73+MES_EOD!AJ73</f>
        <v>5.84</v>
      </c>
      <c r="L73">
        <f>NDMC_EOD!AI73+NDMC_EOD!AJ73</f>
        <v>23</v>
      </c>
      <c r="M73">
        <f>TPDDL_EOD!AI73+TPDDL_EOD!AJ73</f>
        <v>57.72</v>
      </c>
      <c r="N73">
        <f t="shared" si="7"/>
        <v>266.93</v>
      </c>
      <c r="O73" s="112">
        <f t="shared" si="8"/>
        <v>-1.0000000000047748E-2</v>
      </c>
      <c r="P73">
        <v>132.60503203086949</v>
      </c>
      <c r="Q73">
        <v>47.758210766867705</v>
      </c>
      <c r="R73">
        <v>5.8397812160491505</v>
      </c>
      <c r="S73">
        <v>22.999138350878503</v>
      </c>
      <c r="T73">
        <v>57.717837635335094</v>
      </c>
      <c r="U73" s="114">
        <f t="shared" si="9"/>
        <v>266.91999999999996</v>
      </c>
      <c r="V73" s="112">
        <f t="shared" si="10"/>
        <v>0</v>
      </c>
      <c r="Y73">
        <f>BAWANA!AW73+BAWANA!AX73</f>
        <v>26.54</v>
      </c>
      <c r="Z73">
        <f>BAWANA!BD73+BAWANA!BE73</f>
        <v>26.54</v>
      </c>
      <c r="AA73">
        <f>BAWANA!X73+BAWANA!Y73</f>
        <v>26.54</v>
      </c>
      <c r="AB73">
        <f>BAWANA!AE73+BAWANA!AF73</f>
        <v>26.54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266.91999999999996</v>
      </c>
      <c r="E74">
        <f>BAWANA!AM74</f>
        <v>0</v>
      </c>
      <c r="F74">
        <f t="shared" si="11"/>
        <v>256</v>
      </c>
      <c r="G74">
        <f t="shared" si="12"/>
        <v>266.91999999999996</v>
      </c>
      <c r="H74" s="112"/>
      <c r="I74">
        <f>BRPL_EOD!AI74+BRPL_EOD!AJ74</f>
        <v>132.61000000000001</v>
      </c>
      <c r="J74">
        <f>BYPL_EOD!AI74+BYPL_EOD!AJ74</f>
        <v>47.76</v>
      </c>
      <c r="K74">
        <f>MES_EOD!AI74+MES_EOD!AJ74</f>
        <v>5.84</v>
      </c>
      <c r="L74">
        <f>NDMC_EOD!AI74+NDMC_EOD!AJ74</f>
        <v>23</v>
      </c>
      <c r="M74">
        <f>TPDDL_EOD!AI74+TPDDL_EOD!AJ74</f>
        <v>57.72</v>
      </c>
      <c r="N74">
        <f t="shared" si="7"/>
        <v>266.93</v>
      </c>
      <c r="O74" s="112">
        <f t="shared" si="8"/>
        <v>-1.0000000000047748E-2</v>
      </c>
      <c r="P74">
        <v>132.60503203086949</v>
      </c>
      <c r="Q74">
        <v>47.758210766867705</v>
      </c>
      <c r="R74">
        <v>5.8397812160491505</v>
      </c>
      <c r="S74">
        <v>22.999138350878503</v>
      </c>
      <c r="T74">
        <v>57.717837635335094</v>
      </c>
      <c r="U74" s="114">
        <f t="shared" si="9"/>
        <v>266.91999999999996</v>
      </c>
      <c r="V74" s="112">
        <f t="shared" si="10"/>
        <v>0</v>
      </c>
      <c r="Y74">
        <f>BAWANA!AW74+BAWANA!AX74</f>
        <v>26.54</v>
      </c>
      <c r="Z74">
        <f>BAWANA!BD74+BAWANA!BE74</f>
        <v>26.54</v>
      </c>
      <c r="AA74">
        <f>BAWANA!X74+BAWANA!Y74</f>
        <v>26.54</v>
      </c>
      <c r="AB74">
        <f>BAWANA!AE74+BAWANA!AF74</f>
        <v>26.54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266.91999999999996</v>
      </c>
      <c r="E75">
        <f>BAWANA!AM75</f>
        <v>0</v>
      </c>
      <c r="F75">
        <f t="shared" si="11"/>
        <v>256</v>
      </c>
      <c r="G75">
        <f t="shared" si="12"/>
        <v>266.91999999999996</v>
      </c>
      <c r="H75" s="112"/>
      <c r="I75">
        <f>BRPL_EOD!AI75+BRPL_EOD!AJ75</f>
        <v>132.61000000000001</v>
      </c>
      <c r="J75">
        <f>BYPL_EOD!AI75+BYPL_EOD!AJ75</f>
        <v>47.76</v>
      </c>
      <c r="K75">
        <f>MES_EOD!AI75+MES_EOD!AJ75</f>
        <v>5.84</v>
      </c>
      <c r="L75">
        <f>NDMC_EOD!AI75+NDMC_EOD!AJ75</f>
        <v>23</v>
      </c>
      <c r="M75">
        <f>TPDDL_EOD!AI75+TPDDL_EOD!AJ75</f>
        <v>57.72</v>
      </c>
      <c r="N75">
        <f t="shared" si="7"/>
        <v>266.93</v>
      </c>
      <c r="O75" s="112">
        <f t="shared" si="8"/>
        <v>-1.0000000000047748E-2</v>
      </c>
      <c r="P75">
        <v>132.60503203086949</v>
      </c>
      <c r="Q75">
        <v>47.758210766867705</v>
      </c>
      <c r="R75">
        <v>5.8397812160491505</v>
      </c>
      <c r="S75">
        <v>22.999138350878503</v>
      </c>
      <c r="T75">
        <v>57.717837635335094</v>
      </c>
      <c r="U75" s="114">
        <f t="shared" si="9"/>
        <v>266.91999999999996</v>
      </c>
      <c r="V75" s="112">
        <f t="shared" si="10"/>
        <v>0</v>
      </c>
      <c r="Y75">
        <f>BAWANA!AW75+BAWANA!AX75</f>
        <v>26.54</v>
      </c>
      <c r="Z75">
        <f>BAWANA!BD75+BAWANA!BE75</f>
        <v>26.54</v>
      </c>
      <c r="AA75">
        <f>BAWANA!X75+BAWANA!Y75</f>
        <v>26.54</v>
      </c>
      <c r="AB75">
        <f>BAWANA!AE75+BAWANA!AF75</f>
        <v>26.54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266.91999999999996</v>
      </c>
      <c r="E76">
        <f>BAWANA!AM76</f>
        <v>0</v>
      </c>
      <c r="F76">
        <f t="shared" si="11"/>
        <v>256</v>
      </c>
      <c r="G76">
        <f t="shared" si="12"/>
        <v>266.91999999999996</v>
      </c>
      <c r="H76" s="112"/>
      <c r="I76">
        <f>BRPL_EOD!AI76+BRPL_EOD!AJ76</f>
        <v>132.61000000000001</v>
      </c>
      <c r="J76">
        <f>BYPL_EOD!AI76+BYPL_EOD!AJ76</f>
        <v>47.76</v>
      </c>
      <c r="K76">
        <f>MES_EOD!AI76+MES_EOD!AJ76</f>
        <v>5.84</v>
      </c>
      <c r="L76">
        <f>NDMC_EOD!AI76+NDMC_EOD!AJ76</f>
        <v>23</v>
      </c>
      <c r="M76">
        <f>TPDDL_EOD!AI76+TPDDL_EOD!AJ76</f>
        <v>57.72</v>
      </c>
      <c r="N76">
        <f t="shared" si="7"/>
        <v>266.93</v>
      </c>
      <c r="O76" s="112">
        <f t="shared" si="8"/>
        <v>-1.0000000000047748E-2</v>
      </c>
      <c r="P76">
        <v>132.60503203086949</v>
      </c>
      <c r="Q76">
        <v>47.758210766867705</v>
      </c>
      <c r="R76">
        <v>5.8397812160491505</v>
      </c>
      <c r="S76">
        <v>22.999138350878503</v>
      </c>
      <c r="T76">
        <v>57.717837635335094</v>
      </c>
      <c r="U76" s="114">
        <f t="shared" si="9"/>
        <v>266.91999999999996</v>
      </c>
      <c r="V76" s="112">
        <f t="shared" si="10"/>
        <v>0</v>
      </c>
      <c r="Y76">
        <f>BAWANA!AW76+BAWANA!AX76</f>
        <v>26.54</v>
      </c>
      <c r="Z76">
        <f>BAWANA!BD76+BAWANA!BE76</f>
        <v>26.54</v>
      </c>
      <c r="AA76">
        <f>BAWANA!X76+BAWANA!Y76</f>
        <v>26.54</v>
      </c>
      <c r="AB76">
        <f>BAWANA!AE76+BAWANA!AF76</f>
        <v>26.54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266.91999999999996</v>
      </c>
      <c r="E77">
        <f>BAWANA!AM77</f>
        <v>0</v>
      </c>
      <c r="F77">
        <f t="shared" si="11"/>
        <v>256</v>
      </c>
      <c r="G77">
        <f t="shared" si="12"/>
        <v>266.91999999999996</v>
      </c>
      <c r="H77" s="112"/>
      <c r="I77">
        <f>BRPL_EOD!AI77+BRPL_EOD!AJ77</f>
        <v>132.61000000000001</v>
      </c>
      <c r="J77">
        <f>BYPL_EOD!AI77+BYPL_EOD!AJ77</f>
        <v>47.76</v>
      </c>
      <c r="K77">
        <f>MES_EOD!AI77+MES_EOD!AJ77</f>
        <v>5.84</v>
      </c>
      <c r="L77">
        <f>NDMC_EOD!AI77+NDMC_EOD!AJ77</f>
        <v>23</v>
      </c>
      <c r="M77">
        <f>TPDDL_EOD!AI77+TPDDL_EOD!AJ77</f>
        <v>57.72</v>
      </c>
      <c r="N77">
        <f t="shared" si="7"/>
        <v>266.93</v>
      </c>
      <c r="O77" s="112">
        <f t="shared" si="8"/>
        <v>-1.0000000000047748E-2</v>
      </c>
      <c r="P77">
        <v>132.60503203086949</v>
      </c>
      <c r="Q77">
        <v>47.758210766867705</v>
      </c>
      <c r="R77">
        <v>5.8397812160491505</v>
      </c>
      <c r="S77">
        <v>22.999138350878503</v>
      </c>
      <c r="T77">
        <v>57.717837635335094</v>
      </c>
      <c r="U77" s="114">
        <f t="shared" si="9"/>
        <v>266.91999999999996</v>
      </c>
      <c r="V77" s="112">
        <f t="shared" si="10"/>
        <v>0</v>
      </c>
      <c r="Y77">
        <f>BAWANA!AW77+BAWANA!AX77</f>
        <v>26.54</v>
      </c>
      <c r="Z77">
        <f>BAWANA!BD77+BAWANA!BE77</f>
        <v>26.54</v>
      </c>
      <c r="AA77">
        <f>BAWANA!X77+BAWANA!Y77</f>
        <v>26.54</v>
      </c>
      <c r="AB77">
        <f>BAWANA!AE77+BAWANA!AF77</f>
        <v>26.54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266.91999999999996</v>
      </c>
      <c r="E78">
        <f>BAWANA!AM78</f>
        <v>0</v>
      </c>
      <c r="F78">
        <f t="shared" si="11"/>
        <v>256</v>
      </c>
      <c r="G78">
        <f t="shared" si="12"/>
        <v>266.91999999999996</v>
      </c>
      <c r="H78" s="112"/>
      <c r="I78">
        <f>BRPL_EOD!AI78+BRPL_EOD!AJ78</f>
        <v>132.61000000000001</v>
      </c>
      <c r="J78">
        <f>BYPL_EOD!AI78+BYPL_EOD!AJ78</f>
        <v>47.76</v>
      </c>
      <c r="K78">
        <f>MES_EOD!AI78+MES_EOD!AJ78</f>
        <v>5.84</v>
      </c>
      <c r="L78">
        <f>NDMC_EOD!AI78+NDMC_EOD!AJ78</f>
        <v>23</v>
      </c>
      <c r="M78">
        <f>TPDDL_EOD!AI78+TPDDL_EOD!AJ78</f>
        <v>57.72</v>
      </c>
      <c r="N78">
        <f t="shared" si="7"/>
        <v>266.93</v>
      </c>
      <c r="O78" s="112">
        <f t="shared" si="8"/>
        <v>-1.0000000000047748E-2</v>
      </c>
      <c r="P78">
        <v>132.60503203086949</v>
      </c>
      <c r="Q78">
        <v>47.758210766867705</v>
      </c>
      <c r="R78">
        <v>5.8397812160491505</v>
      </c>
      <c r="S78">
        <v>22.999138350878503</v>
      </c>
      <c r="T78">
        <v>57.717837635335094</v>
      </c>
      <c r="U78" s="114">
        <f t="shared" si="9"/>
        <v>266.91999999999996</v>
      </c>
      <c r="V78" s="112">
        <f t="shared" si="10"/>
        <v>0</v>
      </c>
      <c r="Y78">
        <f>BAWANA!AW78+BAWANA!AX78</f>
        <v>26.54</v>
      </c>
      <c r="Z78">
        <f>BAWANA!BD78+BAWANA!BE78</f>
        <v>26.54</v>
      </c>
      <c r="AA78">
        <f>BAWANA!X78+BAWANA!Y78</f>
        <v>26.54</v>
      </c>
      <c r="AB78">
        <f>BAWANA!AE78+BAWANA!AF78</f>
        <v>26.54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266.91999999999996</v>
      </c>
      <c r="E79">
        <f>BAWANA!AM79</f>
        <v>0</v>
      </c>
      <c r="F79">
        <f t="shared" si="11"/>
        <v>256</v>
      </c>
      <c r="G79">
        <f t="shared" si="12"/>
        <v>266.91999999999996</v>
      </c>
      <c r="H79" s="112"/>
      <c r="I79">
        <f>BRPL_EOD!AI79+BRPL_EOD!AJ79</f>
        <v>132.61000000000001</v>
      </c>
      <c r="J79">
        <f>BYPL_EOD!AI79+BYPL_EOD!AJ79</f>
        <v>47.76</v>
      </c>
      <c r="K79">
        <f>MES_EOD!AI79+MES_EOD!AJ79</f>
        <v>5.84</v>
      </c>
      <c r="L79">
        <f>NDMC_EOD!AI79+NDMC_EOD!AJ79</f>
        <v>23</v>
      </c>
      <c r="M79">
        <f>TPDDL_EOD!AI79+TPDDL_EOD!AJ79</f>
        <v>57.72</v>
      </c>
      <c r="N79">
        <f t="shared" si="7"/>
        <v>266.93</v>
      </c>
      <c r="O79" s="112">
        <f t="shared" si="8"/>
        <v>-1.0000000000047748E-2</v>
      </c>
      <c r="P79">
        <v>132.60503203086949</v>
      </c>
      <c r="Q79">
        <v>47.758210766867705</v>
      </c>
      <c r="R79">
        <v>5.8397812160491505</v>
      </c>
      <c r="S79">
        <v>22.999138350878503</v>
      </c>
      <c r="T79">
        <v>57.717837635335094</v>
      </c>
      <c r="U79" s="114">
        <f t="shared" si="9"/>
        <v>266.91999999999996</v>
      </c>
      <c r="V79" s="112">
        <f t="shared" si="10"/>
        <v>0</v>
      </c>
      <c r="Y79">
        <f>BAWANA!AW79+BAWANA!AX79</f>
        <v>26.54</v>
      </c>
      <c r="Z79">
        <f>BAWANA!BD79+BAWANA!BE79</f>
        <v>26.54</v>
      </c>
      <c r="AA79">
        <f>BAWANA!X79+BAWANA!Y79</f>
        <v>26.54</v>
      </c>
      <c r="AB79">
        <f>BAWANA!AE79+BAWANA!AF79</f>
        <v>26.54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266.91999999999996</v>
      </c>
      <c r="E80">
        <f>BAWANA!AM80</f>
        <v>0</v>
      </c>
      <c r="F80">
        <f t="shared" si="11"/>
        <v>256</v>
      </c>
      <c r="G80">
        <f t="shared" si="12"/>
        <v>266.91999999999996</v>
      </c>
      <c r="H80" s="112"/>
      <c r="I80">
        <f>BRPL_EOD!AI80+BRPL_EOD!AJ80</f>
        <v>132.61000000000001</v>
      </c>
      <c r="J80">
        <f>BYPL_EOD!AI80+BYPL_EOD!AJ80</f>
        <v>47.76</v>
      </c>
      <c r="K80">
        <f>MES_EOD!AI80+MES_EOD!AJ80</f>
        <v>5.84</v>
      </c>
      <c r="L80">
        <f>NDMC_EOD!AI80+NDMC_EOD!AJ80</f>
        <v>23</v>
      </c>
      <c r="M80">
        <f>TPDDL_EOD!AI80+TPDDL_EOD!AJ80</f>
        <v>57.72</v>
      </c>
      <c r="N80">
        <f t="shared" si="7"/>
        <v>266.93</v>
      </c>
      <c r="O80" s="112">
        <f t="shared" si="8"/>
        <v>-1.0000000000047748E-2</v>
      </c>
      <c r="P80">
        <v>132.60503203086949</v>
      </c>
      <c r="Q80">
        <v>47.758210766867705</v>
      </c>
      <c r="R80">
        <v>5.8397812160491505</v>
      </c>
      <c r="S80">
        <v>22.999138350878503</v>
      </c>
      <c r="T80">
        <v>57.717837635335094</v>
      </c>
      <c r="U80" s="114">
        <f t="shared" si="9"/>
        <v>266.91999999999996</v>
      </c>
      <c r="V80" s="112">
        <f t="shared" si="10"/>
        <v>0</v>
      </c>
      <c r="Y80">
        <f>BAWANA!AW80+BAWANA!AX80</f>
        <v>26.54</v>
      </c>
      <c r="Z80">
        <f>BAWANA!BD80+BAWANA!BE80</f>
        <v>26.54</v>
      </c>
      <c r="AA80">
        <f>BAWANA!X80+BAWANA!Y80</f>
        <v>26.54</v>
      </c>
      <c r="AB80">
        <f>BAWANA!AE80+BAWANA!AF80</f>
        <v>26.54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266.91999999999996</v>
      </c>
      <c r="E81">
        <f>BAWANA!AM81</f>
        <v>0</v>
      </c>
      <c r="F81">
        <f t="shared" si="11"/>
        <v>256</v>
      </c>
      <c r="G81">
        <f t="shared" si="12"/>
        <v>266.91999999999996</v>
      </c>
      <c r="H81" s="112"/>
      <c r="I81">
        <f>BRPL_EOD!AI81+BRPL_EOD!AJ81</f>
        <v>132.61000000000001</v>
      </c>
      <c r="J81">
        <f>BYPL_EOD!AI81+BYPL_EOD!AJ81</f>
        <v>47.76</v>
      </c>
      <c r="K81">
        <f>MES_EOD!AI81+MES_EOD!AJ81</f>
        <v>5.84</v>
      </c>
      <c r="L81">
        <f>NDMC_EOD!AI81+NDMC_EOD!AJ81</f>
        <v>23</v>
      </c>
      <c r="M81">
        <f>TPDDL_EOD!AI81+TPDDL_EOD!AJ81</f>
        <v>57.72</v>
      </c>
      <c r="N81">
        <f t="shared" si="7"/>
        <v>266.93</v>
      </c>
      <c r="O81" s="112">
        <f t="shared" si="8"/>
        <v>-1.0000000000047748E-2</v>
      </c>
      <c r="P81">
        <v>132.60503203086949</v>
      </c>
      <c r="Q81">
        <v>47.758210766867705</v>
      </c>
      <c r="R81">
        <v>5.8397812160491505</v>
      </c>
      <c r="S81">
        <v>22.999138350878503</v>
      </c>
      <c r="T81">
        <v>57.717837635335094</v>
      </c>
      <c r="U81" s="114">
        <f t="shared" si="9"/>
        <v>266.91999999999996</v>
      </c>
      <c r="V81" s="112">
        <f t="shared" si="10"/>
        <v>0</v>
      </c>
      <c r="Y81">
        <f>BAWANA!AW81+BAWANA!AX81</f>
        <v>26.54</v>
      </c>
      <c r="Z81">
        <f>BAWANA!BD81+BAWANA!BE81</f>
        <v>26.54</v>
      </c>
      <c r="AA81">
        <f>BAWANA!X81+BAWANA!Y81</f>
        <v>26.54</v>
      </c>
      <c r="AB81">
        <f>BAWANA!AE81+BAWANA!AF81</f>
        <v>26.54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266.91999999999996</v>
      </c>
      <c r="E82">
        <f>BAWANA!AM82</f>
        <v>0</v>
      </c>
      <c r="F82">
        <f t="shared" si="11"/>
        <v>256</v>
      </c>
      <c r="G82">
        <f t="shared" si="12"/>
        <v>266.91999999999996</v>
      </c>
      <c r="H82" s="112"/>
      <c r="I82">
        <f>BRPL_EOD!AI82+BRPL_EOD!AJ82</f>
        <v>132.61000000000001</v>
      </c>
      <c r="J82">
        <f>BYPL_EOD!AI82+BYPL_EOD!AJ82</f>
        <v>47.76</v>
      </c>
      <c r="K82">
        <f>MES_EOD!AI82+MES_EOD!AJ82</f>
        <v>5.84</v>
      </c>
      <c r="L82">
        <f>NDMC_EOD!AI82+NDMC_EOD!AJ82</f>
        <v>23</v>
      </c>
      <c r="M82">
        <f>TPDDL_EOD!AI82+TPDDL_EOD!AJ82</f>
        <v>57.72</v>
      </c>
      <c r="N82">
        <f t="shared" si="7"/>
        <v>266.93</v>
      </c>
      <c r="O82" s="112">
        <f t="shared" si="8"/>
        <v>-1.0000000000047748E-2</v>
      </c>
      <c r="P82">
        <v>132.60503203086949</v>
      </c>
      <c r="Q82">
        <v>47.758210766867705</v>
      </c>
      <c r="R82">
        <v>5.8397812160491505</v>
      </c>
      <c r="S82">
        <v>22.999138350878503</v>
      </c>
      <c r="T82">
        <v>57.717837635335094</v>
      </c>
      <c r="U82" s="114">
        <f t="shared" si="9"/>
        <v>266.91999999999996</v>
      </c>
      <c r="V82" s="112">
        <f t="shared" si="10"/>
        <v>0</v>
      </c>
      <c r="Y82">
        <f>BAWANA!AW82+BAWANA!AX82</f>
        <v>26.54</v>
      </c>
      <c r="Z82">
        <f>BAWANA!BD82+BAWANA!BE82</f>
        <v>26.54</v>
      </c>
      <c r="AA82">
        <f>BAWANA!X82+BAWANA!Y82</f>
        <v>26.54</v>
      </c>
      <c r="AB82">
        <f>BAWANA!AE82+BAWANA!AF82</f>
        <v>26.54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266.91999999999996</v>
      </c>
      <c r="E83">
        <f>BAWANA!AM83</f>
        <v>0</v>
      </c>
      <c r="F83">
        <f t="shared" si="11"/>
        <v>256</v>
      </c>
      <c r="G83">
        <f t="shared" si="12"/>
        <v>266.91999999999996</v>
      </c>
      <c r="H83" s="112"/>
      <c r="I83">
        <f>BRPL_EOD!AI83+BRPL_EOD!AJ83</f>
        <v>132.61000000000001</v>
      </c>
      <c r="J83">
        <f>BYPL_EOD!AI83+BYPL_EOD!AJ83</f>
        <v>47.76</v>
      </c>
      <c r="K83">
        <f>MES_EOD!AI83+MES_EOD!AJ83</f>
        <v>5.84</v>
      </c>
      <c r="L83">
        <f>NDMC_EOD!AI83+NDMC_EOD!AJ83</f>
        <v>23</v>
      </c>
      <c r="M83">
        <f>TPDDL_EOD!AI83+TPDDL_EOD!AJ83</f>
        <v>57.72</v>
      </c>
      <c r="N83">
        <f t="shared" si="7"/>
        <v>266.93</v>
      </c>
      <c r="O83" s="112">
        <f t="shared" si="8"/>
        <v>-1.0000000000047748E-2</v>
      </c>
      <c r="P83">
        <v>132.60503203086949</v>
      </c>
      <c r="Q83">
        <v>47.758210766867705</v>
      </c>
      <c r="R83">
        <v>5.8397812160491505</v>
      </c>
      <c r="S83">
        <v>22.999138350878503</v>
      </c>
      <c r="T83">
        <v>57.717837635335094</v>
      </c>
      <c r="U83" s="114">
        <f t="shared" si="9"/>
        <v>266.91999999999996</v>
      </c>
      <c r="V83" s="112">
        <f t="shared" si="10"/>
        <v>0</v>
      </c>
      <c r="Y83">
        <f>BAWANA!AW83+BAWANA!AX83</f>
        <v>26.54</v>
      </c>
      <c r="Z83">
        <f>BAWANA!BD83+BAWANA!BE83</f>
        <v>26.54</v>
      </c>
      <c r="AA83">
        <f>BAWANA!X83+BAWANA!Y83</f>
        <v>26.54</v>
      </c>
      <c r="AB83">
        <f>BAWANA!AE83+BAWANA!AF83</f>
        <v>26.54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266.91999999999996</v>
      </c>
      <c r="E84">
        <f>BAWANA!AM84</f>
        <v>0</v>
      </c>
      <c r="F84">
        <f t="shared" si="11"/>
        <v>256</v>
      </c>
      <c r="G84">
        <f t="shared" si="12"/>
        <v>266.91999999999996</v>
      </c>
      <c r="H84" s="112"/>
      <c r="I84">
        <f>BRPL_EOD!AI84+BRPL_EOD!AJ84</f>
        <v>132.61000000000001</v>
      </c>
      <c r="J84">
        <f>BYPL_EOD!AI84+BYPL_EOD!AJ84</f>
        <v>47.76</v>
      </c>
      <c r="K84">
        <f>MES_EOD!AI84+MES_EOD!AJ84</f>
        <v>5.84</v>
      </c>
      <c r="L84">
        <f>NDMC_EOD!AI84+NDMC_EOD!AJ84</f>
        <v>23</v>
      </c>
      <c r="M84">
        <f>TPDDL_EOD!AI84+TPDDL_EOD!AJ84</f>
        <v>57.72</v>
      </c>
      <c r="N84">
        <f t="shared" si="7"/>
        <v>266.93</v>
      </c>
      <c r="O84" s="112">
        <f t="shared" si="8"/>
        <v>-1.0000000000047748E-2</v>
      </c>
      <c r="P84">
        <v>132.60503203086949</v>
      </c>
      <c r="Q84">
        <v>47.758210766867705</v>
      </c>
      <c r="R84">
        <v>5.8397812160491505</v>
      </c>
      <c r="S84">
        <v>22.999138350878503</v>
      </c>
      <c r="T84">
        <v>57.717837635335094</v>
      </c>
      <c r="U84" s="114">
        <f t="shared" si="9"/>
        <v>266.91999999999996</v>
      </c>
      <c r="V84" s="112">
        <f t="shared" si="10"/>
        <v>0</v>
      </c>
      <c r="Y84">
        <f>BAWANA!AW84+BAWANA!AX84</f>
        <v>26.54</v>
      </c>
      <c r="Z84">
        <f>BAWANA!BD84+BAWANA!BE84</f>
        <v>26.54</v>
      </c>
      <c r="AA84">
        <f>BAWANA!X84+BAWANA!Y84</f>
        <v>26.54</v>
      </c>
      <c r="AB84">
        <f>BAWANA!AE84+BAWANA!AF84</f>
        <v>26.54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266.91999999999996</v>
      </c>
      <c r="E85">
        <f>BAWANA!AM85</f>
        <v>0</v>
      </c>
      <c r="F85">
        <f t="shared" si="11"/>
        <v>256</v>
      </c>
      <c r="G85">
        <f t="shared" si="12"/>
        <v>266.91999999999996</v>
      </c>
      <c r="H85" s="112"/>
      <c r="I85">
        <f>BRPL_EOD!AI85+BRPL_EOD!AJ85</f>
        <v>132.61000000000001</v>
      </c>
      <c r="J85">
        <f>BYPL_EOD!AI85+BYPL_EOD!AJ85</f>
        <v>47.76</v>
      </c>
      <c r="K85">
        <f>MES_EOD!AI85+MES_EOD!AJ85</f>
        <v>5.84</v>
      </c>
      <c r="L85">
        <f>NDMC_EOD!AI85+NDMC_EOD!AJ85</f>
        <v>23</v>
      </c>
      <c r="M85">
        <f>TPDDL_EOD!AI85+TPDDL_EOD!AJ85</f>
        <v>57.72</v>
      </c>
      <c r="N85">
        <f t="shared" si="7"/>
        <v>266.93</v>
      </c>
      <c r="O85" s="112">
        <f t="shared" si="8"/>
        <v>-1.0000000000047748E-2</v>
      </c>
      <c r="P85">
        <v>132.60503203086949</v>
      </c>
      <c r="Q85">
        <v>47.758210766867705</v>
      </c>
      <c r="R85">
        <v>5.8397812160491505</v>
      </c>
      <c r="S85">
        <v>22.999138350878503</v>
      </c>
      <c r="T85">
        <v>57.717837635335094</v>
      </c>
      <c r="U85" s="114">
        <f t="shared" si="9"/>
        <v>266.91999999999996</v>
      </c>
      <c r="V85" s="112">
        <f t="shared" si="10"/>
        <v>0</v>
      </c>
      <c r="Y85">
        <f>BAWANA!AW85+BAWANA!AX85</f>
        <v>26.54</v>
      </c>
      <c r="Z85">
        <f>BAWANA!BD85+BAWANA!BE85</f>
        <v>26.54</v>
      </c>
      <c r="AA85">
        <f>BAWANA!X85+BAWANA!Y85</f>
        <v>26.54</v>
      </c>
      <c r="AB85">
        <f>BAWANA!AE85+BAWANA!AF85</f>
        <v>26.54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266.91999999999996</v>
      </c>
      <c r="E86">
        <f>BAWANA!AM86</f>
        <v>0</v>
      </c>
      <c r="F86">
        <f t="shared" si="11"/>
        <v>256</v>
      </c>
      <c r="G86">
        <f t="shared" si="12"/>
        <v>266.91999999999996</v>
      </c>
      <c r="H86" s="112"/>
      <c r="I86">
        <f>BRPL_EOD!AI86+BRPL_EOD!AJ86</f>
        <v>132.61000000000001</v>
      </c>
      <c r="J86">
        <f>BYPL_EOD!AI86+BYPL_EOD!AJ86</f>
        <v>47.76</v>
      </c>
      <c r="K86">
        <f>MES_EOD!AI86+MES_EOD!AJ86</f>
        <v>5.84</v>
      </c>
      <c r="L86">
        <f>NDMC_EOD!AI86+NDMC_EOD!AJ86</f>
        <v>23</v>
      </c>
      <c r="M86">
        <f>TPDDL_EOD!AI86+TPDDL_EOD!AJ86</f>
        <v>57.72</v>
      </c>
      <c r="N86">
        <f t="shared" si="7"/>
        <v>266.93</v>
      </c>
      <c r="O86" s="112">
        <f t="shared" si="8"/>
        <v>-1.0000000000047748E-2</v>
      </c>
      <c r="P86">
        <v>132.60503203086949</v>
      </c>
      <c r="Q86">
        <v>47.758210766867705</v>
      </c>
      <c r="R86">
        <v>5.8397812160491505</v>
      </c>
      <c r="S86">
        <v>22.999138350878503</v>
      </c>
      <c r="T86">
        <v>57.717837635335094</v>
      </c>
      <c r="U86" s="114">
        <f t="shared" si="9"/>
        <v>266.91999999999996</v>
      </c>
      <c r="V86" s="112">
        <f t="shared" si="10"/>
        <v>0</v>
      </c>
      <c r="Y86">
        <f>BAWANA!AW86+BAWANA!AX86</f>
        <v>26.54</v>
      </c>
      <c r="Z86">
        <f>BAWANA!BD86+BAWANA!BE86</f>
        <v>26.54</v>
      </c>
      <c r="AA86">
        <f>BAWANA!X86+BAWANA!Y86</f>
        <v>26.54</v>
      </c>
      <c r="AB86">
        <f>BAWANA!AE86+BAWANA!AF86</f>
        <v>26.54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266.91999999999996</v>
      </c>
      <c r="E87">
        <f>BAWANA!AM87</f>
        <v>0</v>
      </c>
      <c r="F87">
        <f t="shared" si="11"/>
        <v>256</v>
      </c>
      <c r="G87">
        <f t="shared" si="12"/>
        <v>266.91999999999996</v>
      </c>
      <c r="H87" s="112"/>
      <c r="I87">
        <f>BRPL_EOD!AI87+BRPL_EOD!AJ87</f>
        <v>132.61000000000001</v>
      </c>
      <c r="J87">
        <f>BYPL_EOD!AI87+BYPL_EOD!AJ87</f>
        <v>47.76</v>
      </c>
      <c r="K87">
        <f>MES_EOD!AI87+MES_EOD!AJ87</f>
        <v>5.84</v>
      </c>
      <c r="L87">
        <f>NDMC_EOD!AI87+NDMC_EOD!AJ87</f>
        <v>23</v>
      </c>
      <c r="M87">
        <f>TPDDL_EOD!AI87+TPDDL_EOD!AJ87</f>
        <v>57.72</v>
      </c>
      <c r="N87">
        <f t="shared" si="7"/>
        <v>266.93</v>
      </c>
      <c r="O87" s="112">
        <f t="shared" si="8"/>
        <v>-1.0000000000047748E-2</v>
      </c>
      <c r="P87">
        <v>132.60503203086949</v>
      </c>
      <c r="Q87">
        <v>47.758210766867705</v>
      </c>
      <c r="R87">
        <v>5.8397812160491505</v>
      </c>
      <c r="S87">
        <v>22.999138350878503</v>
      </c>
      <c r="T87">
        <v>57.717837635335094</v>
      </c>
      <c r="U87" s="114">
        <f t="shared" si="9"/>
        <v>266.91999999999996</v>
      </c>
      <c r="V87" s="112">
        <f t="shared" si="10"/>
        <v>0</v>
      </c>
      <c r="Y87">
        <f>BAWANA!AW87+BAWANA!AX87</f>
        <v>26.54</v>
      </c>
      <c r="Z87">
        <f>BAWANA!BD87+BAWANA!BE87</f>
        <v>26.54</v>
      </c>
      <c r="AA87">
        <f>BAWANA!X87+BAWANA!Y87</f>
        <v>26.54</v>
      </c>
      <c r="AB87">
        <f>BAWANA!AE87+BAWANA!AF87</f>
        <v>26.54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266.91999999999996</v>
      </c>
      <c r="E88">
        <f>BAWANA!AM88</f>
        <v>0</v>
      </c>
      <c r="F88">
        <f t="shared" si="11"/>
        <v>256</v>
      </c>
      <c r="G88">
        <f t="shared" si="12"/>
        <v>266.91999999999996</v>
      </c>
      <c r="H88" s="112"/>
      <c r="I88">
        <f>BRPL_EOD!AI88+BRPL_EOD!AJ88</f>
        <v>132.61000000000001</v>
      </c>
      <c r="J88">
        <f>BYPL_EOD!AI88+BYPL_EOD!AJ88</f>
        <v>47.76</v>
      </c>
      <c r="K88">
        <f>MES_EOD!AI88+MES_EOD!AJ88</f>
        <v>5.84</v>
      </c>
      <c r="L88">
        <f>NDMC_EOD!AI88+NDMC_EOD!AJ88</f>
        <v>23</v>
      </c>
      <c r="M88">
        <f>TPDDL_EOD!AI88+TPDDL_EOD!AJ88</f>
        <v>57.72</v>
      </c>
      <c r="N88">
        <f t="shared" si="7"/>
        <v>266.93</v>
      </c>
      <c r="O88" s="112">
        <f t="shared" si="8"/>
        <v>-1.0000000000047748E-2</v>
      </c>
      <c r="P88">
        <v>132.60503203086949</v>
      </c>
      <c r="Q88">
        <v>47.758210766867705</v>
      </c>
      <c r="R88">
        <v>5.8397812160491505</v>
      </c>
      <c r="S88">
        <v>22.999138350878503</v>
      </c>
      <c r="T88">
        <v>57.717837635335094</v>
      </c>
      <c r="U88" s="114">
        <f t="shared" si="9"/>
        <v>266.91999999999996</v>
      </c>
      <c r="V88" s="112">
        <f t="shared" si="10"/>
        <v>0</v>
      </c>
      <c r="Y88">
        <f>BAWANA!AW88+BAWANA!AX88</f>
        <v>26.54</v>
      </c>
      <c r="Z88">
        <f>BAWANA!BD88+BAWANA!BE88</f>
        <v>26.54</v>
      </c>
      <c r="AA88">
        <f>BAWANA!X88+BAWANA!Y88</f>
        <v>26.54</v>
      </c>
      <c r="AB88">
        <f>BAWANA!AE88+BAWANA!AF88</f>
        <v>26.54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266.91999999999996</v>
      </c>
      <c r="E89">
        <f>BAWANA!AM89</f>
        <v>0</v>
      </c>
      <c r="F89">
        <f t="shared" si="11"/>
        <v>256</v>
      </c>
      <c r="G89">
        <f t="shared" si="12"/>
        <v>266.91999999999996</v>
      </c>
      <c r="H89" s="112"/>
      <c r="I89">
        <f>BRPL_EOD!AI89+BRPL_EOD!AJ89</f>
        <v>132.61000000000001</v>
      </c>
      <c r="J89">
        <f>BYPL_EOD!AI89+BYPL_EOD!AJ89</f>
        <v>47.76</v>
      </c>
      <c r="K89">
        <f>MES_EOD!AI89+MES_EOD!AJ89</f>
        <v>5.84</v>
      </c>
      <c r="L89">
        <f>NDMC_EOD!AI89+NDMC_EOD!AJ89</f>
        <v>23</v>
      </c>
      <c r="M89">
        <f>TPDDL_EOD!AI89+TPDDL_EOD!AJ89</f>
        <v>57.72</v>
      </c>
      <c r="N89">
        <f t="shared" si="7"/>
        <v>266.93</v>
      </c>
      <c r="O89" s="112">
        <f t="shared" si="8"/>
        <v>-1.0000000000047748E-2</v>
      </c>
      <c r="P89">
        <v>132.60503203086949</v>
      </c>
      <c r="Q89">
        <v>47.758210766867705</v>
      </c>
      <c r="R89">
        <v>5.8397812160491505</v>
      </c>
      <c r="S89">
        <v>22.999138350878503</v>
      </c>
      <c r="T89">
        <v>57.717837635335094</v>
      </c>
      <c r="U89" s="114">
        <f t="shared" si="9"/>
        <v>266.91999999999996</v>
      </c>
      <c r="V89" s="112">
        <f t="shared" si="10"/>
        <v>0</v>
      </c>
      <c r="Y89">
        <f>BAWANA!AW89+BAWANA!AX89</f>
        <v>26.54</v>
      </c>
      <c r="Z89">
        <f>BAWANA!BD89+BAWANA!BE89</f>
        <v>26.54</v>
      </c>
      <c r="AA89">
        <f>BAWANA!X89+BAWANA!Y89</f>
        <v>26.54</v>
      </c>
      <c r="AB89">
        <f>BAWANA!AE89+BAWANA!AF89</f>
        <v>26.54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266.91999999999996</v>
      </c>
      <c r="E90">
        <f>BAWANA!AM90</f>
        <v>0</v>
      </c>
      <c r="F90">
        <f t="shared" si="11"/>
        <v>256</v>
      </c>
      <c r="G90">
        <f t="shared" si="12"/>
        <v>266.91999999999996</v>
      </c>
      <c r="H90" s="112"/>
      <c r="I90">
        <f>BRPL_EOD!AI90+BRPL_EOD!AJ90</f>
        <v>132.61000000000001</v>
      </c>
      <c r="J90">
        <f>BYPL_EOD!AI90+BYPL_EOD!AJ90</f>
        <v>47.76</v>
      </c>
      <c r="K90">
        <f>MES_EOD!AI90+MES_EOD!AJ90</f>
        <v>5.84</v>
      </c>
      <c r="L90">
        <f>NDMC_EOD!AI90+NDMC_EOD!AJ90</f>
        <v>23</v>
      </c>
      <c r="M90">
        <f>TPDDL_EOD!AI90+TPDDL_EOD!AJ90</f>
        <v>57.72</v>
      </c>
      <c r="N90">
        <f t="shared" si="7"/>
        <v>266.93</v>
      </c>
      <c r="O90" s="112">
        <f t="shared" si="8"/>
        <v>-1.0000000000047748E-2</v>
      </c>
      <c r="P90">
        <v>132.60503203086949</v>
      </c>
      <c r="Q90">
        <v>47.758210766867705</v>
      </c>
      <c r="R90">
        <v>5.8397812160491505</v>
      </c>
      <c r="S90">
        <v>22.999138350878503</v>
      </c>
      <c r="T90">
        <v>57.717837635335094</v>
      </c>
      <c r="U90" s="114">
        <f t="shared" si="9"/>
        <v>266.91999999999996</v>
      </c>
      <c r="V90" s="112">
        <f t="shared" si="10"/>
        <v>0</v>
      </c>
      <c r="Y90">
        <f>BAWANA!AW90+BAWANA!AX90</f>
        <v>26.54</v>
      </c>
      <c r="Z90">
        <f>BAWANA!BD90+BAWANA!BE90</f>
        <v>26.54</v>
      </c>
      <c r="AA90">
        <f>BAWANA!X90+BAWANA!Y90</f>
        <v>26.54</v>
      </c>
      <c r="AB90">
        <f>BAWANA!AE90+BAWANA!AF90</f>
        <v>26.54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102.56</v>
      </c>
      <c r="J91">
        <f>BYPL_EOD!AI91+BYPL_EOD!AJ91</f>
        <v>55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102.55599390648803</v>
      </c>
      <c r="Q91">
        <v>54.997851646420067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102.56</v>
      </c>
      <c r="J92">
        <f>BYPL_EOD!AI92+BYPL_EOD!AJ92</f>
        <v>55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102.55599390648803</v>
      </c>
      <c r="Q92">
        <v>54.997851646420067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102.56</v>
      </c>
      <c r="J93">
        <f>BYPL_EOD!AI93+BYPL_EOD!AJ93</f>
        <v>55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102.55599390648803</v>
      </c>
      <c r="Q93">
        <v>54.997851646420067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102.56</v>
      </c>
      <c r="J94">
        <f>BYPL_EOD!AI94+BYPL_EOD!AJ94</f>
        <v>55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102.55599390648803</v>
      </c>
      <c r="Q94">
        <v>54.997851646420067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102.56</v>
      </c>
      <c r="J95">
        <f>BYPL_EOD!AI95+BYPL_EOD!AJ95</f>
        <v>55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102.55599390648803</v>
      </c>
      <c r="Q95">
        <v>54.997851646420067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102.56</v>
      </c>
      <c r="J96">
        <f>BYPL_EOD!AI96+BYPL_EOD!AJ96</f>
        <v>55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102.55599390648803</v>
      </c>
      <c r="Q96">
        <v>54.997851646420067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102.56</v>
      </c>
      <c r="J97">
        <f>BYPL_EOD!AI97+BYPL_EOD!AJ97</f>
        <v>55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102.55599390648803</v>
      </c>
      <c r="Q97">
        <v>54.997851646420067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102.56</v>
      </c>
      <c r="J98">
        <f>BYPL_EOD!AI98+BYPL_EOD!AJ98</f>
        <v>55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102.55599390648803</v>
      </c>
      <c r="Q98">
        <v>54.997851646420067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6.3480699999999901</v>
      </c>
      <c r="E99" s="114">
        <f t="shared" si="14"/>
        <v>0</v>
      </c>
      <c r="F99" s="114">
        <f t="shared" si="14"/>
        <v>6.1440000000000001</v>
      </c>
      <c r="G99" s="114">
        <f t="shared" si="14"/>
        <v>6.3480699999999901</v>
      </c>
      <c r="H99" s="114"/>
      <c r="I99" s="114">
        <f t="shared" si="14"/>
        <v>3.1036625000000009</v>
      </c>
      <c r="J99" s="114">
        <f t="shared" si="14"/>
        <v>1.1665750000000024</v>
      </c>
      <c r="K99" s="114">
        <f t="shared" si="14"/>
        <v>0.14013749999999983</v>
      </c>
      <c r="L99" s="114">
        <f t="shared" si="14"/>
        <v>0.55191000000000001</v>
      </c>
      <c r="M99" s="114">
        <f t="shared" si="14"/>
        <v>1.3862549999999985</v>
      </c>
      <c r="N99" s="114">
        <f t="shared" si="14"/>
        <v>6.3485399999999998</v>
      </c>
      <c r="O99" s="114">
        <f t="shared" si="14"/>
        <v>-4.7000000000075914E-4</v>
      </c>
      <c r="P99" s="114">
        <f t="shared" si="14"/>
        <v>3.103435585314636</v>
      </c>
      <c r="Q99" s="114">
        <f t="shared" si="14"/>
        <v>1.166481344264406</v>
      </c>
      <c r="R99" s="114">
        <f t="shared" si="14"/>
        <v>0.14012695282494003</v>
      </c>
      <c r="S99" s="114">
        <f t="shared" si="14"/>
        <v>0.55186846697199776</v>
      </c>
      <c r="T99" s="114">
        <f t="shared" si="14"/>
        <v>1.3861576506240163</v>
      </c>
      <c r="U99" s="114">
        <f t="shared" si="14"/>
        <v>6.3480699999999901</v>
      </c>
      <c r="V99" s="114">
        <f t="shared" si="10"/>
        <v>0</v>
      </c>
      <c r="Y99" s="114">
        <f>SUM(Y3:Y98)/4000</f>
        <v>0.65549999999999964</v>
      </c>
      <c r="Z99" s="114">
        <f t="shared" ref="Z99:AD99" si="15">SUM(Z3:Z98)/4000</f>
        <v>0.67517999999999945</v>
      </c>
      <c r="AA99" s="114">
        <f t="shared" si="15"/>
        <v>0.65549999999999964</v>
      </c>
      <c r="AB99" s="114">
        <f t="shared" si="15"/>
        <v>0.67517999999999945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1000</v>
      </c>
      <c r="C3">
        <f>BAWANA!G3</f>
        <v>0</v>
      </c>
      <c r="D3">
        <f>BAWANA!AP3</f>
        <v>193</v>
      </c>
      <c r="E3">
        <f>BAWANA!AQ3</f>
        <v>0</v>
      </c>
      <c r="F3">
        <f>(B3+C3)*0.8</f>
        <v>800</v>
      </c>
      <c r="G3">
        <f>(D3+E3)</f>
        <v>193</v>
      </c>
      <c r="H3" s="112"/>
      <c r="I3">
        <f>BRPL_EOD!AM3+BRPL_EOD!AN3</f>
        <v>150</v>
      </c>
      <c r="J3">
        <f>BYPL_EOD!AM3+BYPL_EOD!AN3</f>
        <v>0</v>
      </c>
      <c r="K3">
        <f>MES_EOD!AM3+MES_EOD!AN3</f>
        <v>0</v>
      </c>
      <c r="L3">
        <f>NDMC_EOD!AM3+NDMC_EOD!AN3</f>
        <v>43</v>
      </c>
      <c r="M3">
        <f>TPDDL_EOD!AM3+TPDDL_EOD!AN3</f>
        <v>0</v>
      </c>
      <c r="N3">
        <f t="shared" ref="N3:N66" si="0">SUM(I3:M3)</f>
        <v>193</v>
      </c>
      <c r="O3" s="112">
        <f t="shared" ref="O3:O66" si="1">G3-N3</f>
        <v>0</v>
      </c>
      <c r="P3">
        <v>150</v>
      </c>
      <c r="Q3">
        <v>0</v>
      </c>
      <c r="R3">
        <v>0</v>
      </c>
      <c r="S3">
        <v>43</v>
      </c>
      <c r="T3">
        <v>0</v>
      </c>
      <c r="U3" s="114">
        <f t="shared" ref="U3:U66" si="2">SUM(P3:T3)</f>
        <v>193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1000</v>
      </c>
      <c r="C4">
        <f>BAWANA!G4</f>
        <v>0</v>
      </c>
      <c r="D4">
        <f>BAWANA!AP4</f>
        <v>192</v>
      </c>
      <c r="E4">
        <f>BAWANA!AQ4</f>
        <v>0</v>
      </c>
      <c r="F4">
        <f t="shared" ref="F4:F67" si="4">(B4+C4)*0.8</f>
        <v>800</v>
      </c>
      <c r="G4">
        <f t="shared" ref="G4:G67" si="5">(D4+E4)</f>
        <v>192</v>
      </c>
      <c r="H4" s="112"/>
      <c r="I4">
        <f>BRPL_EOD!AM4+BRPL_EOD!AN4</f>
        <v>150</v>
      </c>
      <c r="J4">
        <f>BYPL_EOD!AM4+BYPL_EOD!AN4</f>
        <v>0</v>
      </c>
      <c r="K4">
        <f>MES_EOD!AM4+MES_EOD!AN4</f>
        <v>0</v>
      </c>
      <c r="L4">
        <f>NDMC_EOD!AM4+NDMC_EOD!AN4</f>
        <v>42</v>
      </c>
      <c r="M4">
        <f>TPDDL_EOD!AM4+TPDDL_EOD!AN4</f>
        <v>0</v>
      </c>
      <c r="N4">
        <f t="shared" si="0"/>
        <v>192</v>
      </c>
      <c r="O4" s="112">
        <f t="shared" si="1"/>
        <v>0</v>
      </c>
      <c r="P4">
        <v>150</v>
      </c>
      <c r="Q4">
        <v>0</v>
      </c>
      <c r="R4">
        <v>0</v>
      </c>
      <c r="S4">
        <v>42</v>
      </c>
      <c r="T4">
        <v>0</v>
      </c>
      <c r="U4" s="114">
        <f t="shared" si="2"/>
        <v>192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1000</v>
      </c>
      <c r="C5">
        <f>BAWANA!G5</f>
        <v>0</v>
      </c>
      <c r="D5">
        <f>BAWANA!AP5</f>
        <v>190</v>
      </c>
      <c r="E5">
        <f>BAWANA!AQ5</f>
        <v>0</v>
      </c>
      <c r="F5">
        <f t="shared" si="4"/>
        <v>800</v>
      </c>
      <c r="G5">
        <f t="shared" si="5"/>
        <v>190</v>
      </c>
      <c r="H5" s="112"/>
      <c r="I5">
        <f>BRPL_EOD!AM5+BRPL_EOD!AN5</f>
        <v>150</v>
      </c>
      <c r="J5">
        <f>BYPL_EOD!AM5+BYPL_EOD!AN5</f>
        <v>0</v>
      </c>
      <c r="K5">
        <f>MES_EOD!AM5+MES_EOD!AN5</f>
        <v>0</v>
      </c>
      <c r="L5">
        <f>NDMC_EOD!AM5+NDMC_EOD!AN5</f>
        <v>40</v>
      </c>
      <c r="M5">
        <f>TPDDL_EOD!AM5+TPDDL_EOD!AN5</f>
        <v>0</v>
      </c>
      <c r="N5">
        <f t="shared" si="0"/>
        <v>190</v>
      </c>
      <c r="O5" s="112">
        <f t="shared" si="1"/>
        <v>0</v>
      </c>
      <c r="P5">
        <v>150</v>
      </c>
      <c r="Q5">
        <v>0</v>
      </c>
      <c r="R5">
        <v>0</v>
      </c>
      <c r="S5">
        <v>40</v>
      </c>
      <c r="T5">
        <v>0</v>
      </c>
      <c r="U5" s="114">
        <f t="shared" si="2"/>
        <v>190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1000</v>
      </c>
      <c r="C6">
        <f>BAWANA!G6</f>
        <v>0</v>
      </c>
      <c r="D6">
        <f>BAWANA!AP6</f>
        <v>188</v>
      </c>
      <c r="E6">
        <f>BAWANA!AQ6</f>
        <v>0</v>
      </c>
      <c r="F6">
        <f t="shared" si="4"/>
        <v>800</v>
      </c>
      <c r="G6">
        <f t="shared" si="5"/>
        <v>188</v>
      </c>
      <c r="H6" s="112"/>
      <c r="I6">
        <f>BRPL_EOD!AM6+BRPL_EOD!AN6</f>
        <v>150</v>
      </c>
      <c r="J6">
        <f>BYPL_EOD!AM6+BYPL_EOD!AN6</f>
        <v>0</v>
      </c>
      <c r="K6">
        <f>MES_EOD!AM6+MES_EOD!AN6</f>
        <v>0</v>
      </c>
      <c r="L6">
        <f>NDMC_EOD!AM6+NDMC_EOD!AN6</f>
        <v>38</v>
      </c>
      <c r="M6">
        <f>TPDDL_EOD!AM6+TPDDL_EOD!AN6</f>
        <v>0</v>
      </c>
      <c r="N6">
        <f t="shared" si="0"/>
        <v>188</v>
      </c>
      <c r="O6" s="112">
        <f t="shared" si="1"/>
        <v>0</v>
      </c>
      <c r="P6">
        <v>150</v>
      </c>
      <c r="Q6">
        <v>0</v>
      </c>
      <c r="R6">
        <v>0</v>
      </c>
      <c r="S6">
        <v>38</v>
      </c>
      <c r="T6">
        <v>0</v>
      </c>
      <c r="U6" s="114">
        <f t="shared" si="2"/>
        <v>188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1000</v>
      </c>
      <c r="C7">
        <f>BAWANA!G7</f>
        <v>0</v>
      </c>
      <c r="D7">
        <f>BAWANA!AP7</f>
        <v>234</v>
      </c>
      <c r="E7">
        <f>BAWANA!AQ7</f>
        <v>0</v>
      </c>
      <c r="F7">
        <f t="shared" si="4"/>
        <v>800</v>
      </c>
      <c r="G7">
        <f t="shared" si="5"/>
        <v>234</v>
      </c>
      <c r="H7" s="112"/>
      <c r="I7">
        <f>BRPL_EOD!AM7+BRPL_EOD!AN7</f>
        <v>200</v>
      </c>
      <c r="J7">
        <f>BYPL_EOD!AM7+BYPL_EOD!AN7</f>
        <v>0</v>
      </c>
      <c r="K7">
        <f>MES_EOD!AM7+MES_EOD!AN7</f>
        <v>0</v>
      </c>
      <c r="L7">
        <f>NDMC_EOD!AM7+NDMC_EOD!AN7</f>
        <v>34</v>
      </c>
      <c r="M7">
        <f>TPDDL_EOD!AM7+TPDDL_EOD!AN7</f>
        <v>0</v>
      </c>
      <c r="N7">
        <f t="shared" si="0"/>
        <v>234</v>
      </c>
      <c r="O7" s="112">
        <f t="shared" si="1"/>
        <v>0</v>
      </c>
      <c r="P7">
        <v>200</v>
      </c>
      <c r="Q7">
        <v>0</v>
      </c>
      <c r="R7">
        <v>0</v>
      </c>
      <c r="S7">
        <v>34</v>
      </c>
      <c r="T7">
        <v>0</v>
      </c>
      <c r="U7" s="114">
        <f t="shared" si="2"/>
        <v>234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1000</v>
      </c>
      <c r="C8">
        <f>BAWANA!G8</f>
        <v>0</v>
      </c>
      <c r="D8">
        <f>BAWANA!AP8</f>
        <v>233</v>
      </c>
      <c r="E8">
        <f>BAWANA!AQ8</f>
        <v>0</v>
      </c>
      <c r="F8">
        <f t="shared" si="4"/>
        <v>800</v>
      </c>
      <c r="G8">
        <f t="shared" si="5"/>
        <v>233</v>
      </c>
      <c r="H8" s="112"/>
      <c r="I8">
        <f>BRPL_EOD!AM8+BRPL_EOD!AN8</f>
        <v>200</v>
      </c>
      <c r="J8">
        <f>BYPL_EOD!AM8+BYPL_EOD!AN8</f>
        <v>0</v>
      </c>
      <c r="K8">
        <f>MES_EOD!AM8+MES_EOD!AN8</f>
        <v>0</v>
      </c>
      <c r="L8">
        <f>NDMC_EOD!AM8+NDMC_EOD!AN8</f>
        <v>33</v>
      </c>
      <c r="M8">
        <f>TPDDL_EOD!AM8+TPDDL_EOD!AN8</f>
        <v>0</v>
      </c>
      <c r="N8">
        <f t="shared" si="0"/>
        <v>233</v>
      </c>
      <c r="O8" s="112">
        <f t="shared" si="1"/>
        <v>0</v>
      </c>
      <c r="P8">
        <v>200</v>
      </c>
      <c r="Q8">
        <v>0</v>
      </c>
      <c r="R8">
        <v>0</v>
      </c>
      <c r="S8">
        <v>33</v>
      </c>
      <c r="T8">
        <v>0</v>
      </c>
      <c r="U8" s="114">
        <f t="shared" si="2"/>
        <v>233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1000</v>
      </c>
      <c r="C9">
        <f>BAWANA!G9</f>
        <v>0</v>
      </c>
      <c r="D9">
        <f>BAWANA!AP9</f>
        <v>172</v>
      </c>
      <c r="E9">
        <f>BAWANA!AQ9</f>
        <v>0</v>
      </c>
      <c r="F9">
        <f t="shared" si="4"/>
        <v>800</v>
      </c>
      <c r="G9">
        <f t="shared" si="5"/>
        <v>172</v>
      </c>
      <c r="H9" s="112"/>
      <c r="I9">
        <f>BRPL_EOD!AM9+BRPL_EOD!AN9</f>
        <v>140</v>
      </c>
      <c r="J9">
        <f>BYPL_EOD!AM9+BYPL_EOD!AN9</f>
        <v>0</v>
      </c>
      <c r="K9">
        <f>MES_EOD!AM9+MES_EOD!AN9</f>
        <v>0</v>
      </c>
      <c r="L9">
        <f>NDMC_EOD!AM9+NDMC_EOD!AN9</f>
        <v>32</v>
      </c>
      <c r="M9">
        <f>TPDDL_EOD!AM9+TPDDL_EOD!AN9</f>
        <v>0</v>
      </c>
      <c r="N9">
        <f t="shared" si="0"/>
        <v>172</v>
      </c>
      <c r="O9" s="112">
        <f t="shared" si="1"/>
        <v>0</v>
      </c>
      <c r="P9">
        <v>140</v>
      </c>
      <c r="Q9">
        <v>0</v>
      </c>
      <c r="R9">
        <v>0</v>
      </c>
      <c r="S9">
        <v>32</v>
      </c>
      <c r="T9">
        <v>0</v>
      </c>
      <c r="U9" s="114">
        <f t="shared" si="2"/>
        <v>172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1000</v>
      </c>
      <c r="C10">
        <f>BAWANA!G10</f>
        <v>0</v>
      </c>
      <c r="D10">
        <f>BAWANA!AP10</f>
        <v>170</v>
      </c>
      <c r="E10">
        <f>BAWANA!AQ10</f>
        <v>0</v>
      </c>
      <c r="F10">
        <f t="shared" si="4"/>
        <v>800</v>
      </c>
      <c r="G10">
        <f t="shared" si="5"/>
        <v>170</v>
      </c>
      <c r="H10" s="112"/>
      <c r="I10">
        <f>BRPL_EOD!AM10+BRPL_EOD!AN10</f>
        <v>140</v>
      </c>
      <c r="J10">
        <f>BYPL_EOD!AM10+BYPL_EOD!AN10</f>
        <v>0</v>
      </c>
      <c r="K10">
        <f>MES_EOD!AM10+MES_EOD!AN10</f>
        <v>0</v>
      </c>
      <c r="L10">
        <f>NDMC_EOD!AM10+NDMC_EOD!AN10</f>
        <v>30</v>
      </c>
      <c r="M10">
        <f>TPDDL_EOD!AM10+TPDDL_EOD!AN10</f>
        <v>0</v>
      </c>
      <c r="N10">
        <f t="shared" si="0"/>
        <v>170</v>
      </c>
      <c r="O10" s="112">
        <f t="shared" si="1"/>
        <v>0</v>
      </c>
      <c r="P10">
        <v>140</v>
      </c>
      <c r="Q10">
        <v>0</v>
      </c>
      <c r="R10">
        <v>0</v>
      </c>
      <c r="S10">
        <v>30</v>
      </c>
      <c r="T10">
        <v>0</v>
      </c>
      <c r="U10" s="114">
        <f t="shared" si="2"/>
        <v>170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1000</v>
      </c>
      <c r="C11">
        <f>BAWANA!G11</f>
        <v>0</v>
      </c>
      <c r="D11">
        <f>BAWANA!AP11</f>
        <v>168</v>
      </c>
      <c r="E11">
        <f>BAWANA!AQ11</f>
        <v>0</v>
      </c>
      <c r="F11">
        <f t="shared" si="4"/>
        <v>800</v>
      </c>
      <c r="G11">
        <f t="shared" si="5"/>
        <v>168</v>
      </c>
      <c r="H11" s="112"/>
      <c r="I11">
        <f>BRPL_EOD!AM11+BRPL_EOD!AN11</f>
        <v>140</v>
      </c>
      <c r="J11">
        <f>BYPL_EOD!AM11+BYPL_EOD!AN11</f>
        <v>0</v>
      </c>
      <c r="K11">
        <f>MES_EOD!AM11+MES_EOD!AN11</f>
        <v>0</v>
      </c>
      <c r="L11">
        <f>NDMC_EOD!AM11+NDMC_EOD!AN11</f>
        <v>28</v>
      </c>
      <c r="M11">
        <f>TPDDL_EOD!AM11+TPDDL_EOD!AN11</f>
        <v>0</v>
      </c>
      <c r="N11">
        <f t="shared" si="0"/>
        <v>168</v>
      </c>
      <c r="O11" s="112">
        <f t="shared" si="1"/>
        <v>0</v>
      </c>
      <c r="P11">
        <v>140</v>
      </c>
      <c r="Q11">
        <v>0</v>
      </c>
      <c r="R11">
        <v>0</v>
      </c>
      <c r="S11">
        <v>28</v>
      </c>
      <c r="T11">
        <v>0</v>
      </c>
      <c r="U11" s="114">
        <f t="shared" si="2"/>
        <v>168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1000</v>
      </c>
      <c r="C12">
        <f>BAWANA!G12</f>
        <v>0</v>
      </c>
      <c r="D12">
        <f>BAWANA!AP12</f>
        <v>167</v>
      </c>
      <c r="E12">
        <f>BAWANA!AQ12</f>
        <v>0</v>
      </c>
      <c r="F12">
        <f t="shared" si="4"/>
        <v>800</v>
      </c>
      <c r="G12">
        <f t="shared" si="5"/>
        <v>167</v>
      </c>
      <c r="H12" s="112"/>
      <c r="I12">
        <f>BRPL_EOD!AM12+BRPL_EOD!AN12</f>
        <v>140</v>
      </c>
      <c r="J12">
        <f>BYPL_EOD!AM12+BYPL_EOD!AN12</f>
        <v>0</v>
      </c>
      <c r="K12">
        <f>MES_EOD!AM12+MES_EOD!AN12</f>
        <v>0</v>
      </c>
      <c r="L12">
        <f>NDMC_EOD!AM12+NDMC_EOD!AN12</f>
        <v>27</v>
      </c>
      <c r="M12">
        <f>TPDDL_EOD!AM12+TPDDL_EOD!AN12</f>
        <v>0</v>
      </c>
      <c r="N12">
        <f t="shared" si="0"/>
        <v>167</v>
      </c>
      <c r="O12" s="112">
        <f t="shared" si="1"/>
        <v>0</v>
      </c>
      <c r="P12">
        <v>140</v>
      </c>
      <c r="Q12">
        <v>0</v>
      </c>
      <c r="R12">
        <v>0</v>
      </c>
      <c r="S12">
        <v>27</v>
      </c>
      <c r="T12">
        <v>0</v>
      </c>
      <c r="U12" s="114">
        <f t="shared" si="2"/>
        <v>167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1000</v>
      </c>
      <c r="C13">
        <f>BAWANA!G13</f>
        <v>0</v>
      </c>
      <c r="D13">
        <f>BAWANA!AP13</f>
        <v>165</v>
      </c>
      <c r="E13">
        <f>BAWANA!AQ13</f>
        <v>0</v>
      </c>
      <c r="F13">
        <f t="shared" si="4"/>
        <v>800</v>
      </c>
      <c r="G13">
        <f t="shared" si="5"/>
        <v>165</v>
      </c>
      <c r="H13" s="112"/>
      <c r="I13">
        <f>BRPL_EOD!AM13+BRPL_EOD!AN13</f>
        <v>140</v>
      </c>
      <c r="J13">
        <f>BYPL_EOD!AM13+BYPL_EOD!AN13</f>
        <v>0</v>
      </c>
      <c r="K13">
        <f>MES_EOD!AM13+MES_EOD!AN13</f>
        <v>0</v>
      </c>
      <c r="L13">
        <f>NDMC_EOD!AM13+NDMC_EOD!AN13</f>
        <v>25</v>
      </c>
      <c r="M13">
        <f>TPDDL_EOD!AM13+TPDDL_EOD!AN13</f>
        <v>0</v>
      </c>
      <c r="N13">
        <f t="shared" si="0"/>
        <v>165</v>
      </c>
      <c r="O13" s="112">
        <f t="shared" si="1"/>
        <v>0</v>
      </c>
      <c r="P13">
        <v>140</v>
      </c>
      <c r="Q13">
        <v>0</v>
      </c>
      <c r="R13">
        <v>0</v>
      </c>
      <c r="S13">
        <v>25</v>
      </c>
      <c r="T13">
        <v>0</v>
      </c>
      <c r="U13" s="114">
        <f t="shared" si="2"/>
        <v>165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1000</v>
      </c>
      <c r="C14">
        <f>BAWANA!G14</f>
        <v>0</v>
      </c>
      <c r="D14">
        <f>BAWANA!AP14</f>
        <v>166</v>
      </c>
      <c r="E14">
        <f>BAWANA!AQ14</f>
        <v>0</v>
      </c>
      <c r="F14">
        <f t="shared" si="4"/>
        <v>800</v>
      </c>
      <c r="G14">
        <f t="shared" si="5"/>
        <v>166</v>
      </c>
      <c r="H14" s="112"/>
      <c r="I14">
        <f>BRPL_EOD!AM14+BRPL_EOD!AN14</f>
        <v>140</v>
      </c>
      <c r="J14">
        <f>BYPL_EOD!AM14+BYPL_EOD!AN14</f>
        <v>0</v>
      </c>
      <c r="K14">
        <f>MES_EOD!AM14+MES_EOD!AN14</f>
        <v>0</v>
      </c>
      <c r="L14">
        <f>NDMC_EOD!AM14+NDMC_EOD!AN14</f>
        <v>26</v>
      </c>
      <c r="M14">
        <f>TPDDL_EOD!AM14+TPDDL_EOD!AN14</f>
        <v>0</v>
      </c>
      <c r="N14">
        <f t="shared" si="0"/>
        <v>166</v>
      </c>
      <c r="O14" s="112">
        <f t="shared" si="1"/>
        <v>0</v>
      </c>
      <c r="P14">
        <v>140</v>
      </c>
      <c r="Q14">
        <v>0</v>
      </c>
      <c r="R14">
        <v>0</v>
      </c>
      <c r="S14">
        <v>26</v>
      </c>
      <c r="T14">
        <v>0</v>
      </c>
      <c r="U14" s="114">
        <f t="shared" si="2"/>
        <v>166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1000</v>
      </c>
      <c r="C15">
        <f>BAWANA!G15</f>
        <v>0</v>
      </c>
      <c r="D15">
        <f>BAWANA!AP15</f>
        <v>165</v>
      </c>
      <c r="E15">
        <f>BAWANA!AQ15</f>
        <v>0</v>
      </c>
      <c r="F15">
        <f t="shared" si="4"/>
        <v>800</v>
      </c>
      <c r="G15">
        <f t="shared" si="5"/>
        <v>165</v>
      </c>
      <c r="H15" s="112"/>
      <c r="I15">
        <f>BRPL_EOD!AM15+BRPL_EOD!AN15</f>
        <v>140</v>
      </c>
      <c r="J15">
        <f>BYPL_EOD!AM15+BYPL_EOD!AN15</f>
        <v>0</v>
      </c>
      <c r="K15">
        <f>MES_EOD!AM15+MES_EOD!AN15</f>
        <v>0</v>
      </c>
      <c r="L15">
        <f>NDMC_EOD!AM15+NDMC_EOD!AN15</f>
        <v>25</v>
      </c>
      <c r="M15">
        <f>TPDDL_EOD!AM15+TPDDL_EOD!AN15</f>
        <v>0</v>
      </c>
      <c r="N15">
        <f t="shared" si="0"/>
        <v>165</v>
      </c>
      <c r="O15" s="112">
        <f t="shared" si="1"/>
        <v>0</v>
      </c>
      <c r="P15">
        <v>140</v>
      </c>
      <c r="Q15">
        <v>0</v>
      </c>
      <c r="R15">
        <v>0</v>
      </c>
      <c r="S15">
        <v>25</v>
      </c>
      <c r="T15">
        <v>0</v>
      </c>
      <c r="U15" s="114">
        <f t="shared" si="2"/>
        <v>165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1000</v>
      </c>
      <c r="C16">
        <f>BAWANA!G16</f>
        <v>0</v>
      </c>
      <c r="D16">
        <f>BAWANA!AP16</f>
        <v>164</v>
      </c>
      <c r="E16">
        <f>BAWANA!AQ16</f>
        <v>0</v>
      </c>
      <c r="F16">
        <f t="shared" si="4"/>
        <v>800</v>
      </c>
      <c r="G16">
        <f t="shared" si="5"/>
        <v>164</v>
      </c>
      <c r="H16" s="112"/>
      <c r="I16">
        <f>BRPL_EOD!AM16+BRPL_EOD!AN16</f>
        <v>140</v>
      </c>
      <c r="J16">
        <f>BYPL_EOD!AM16+BYPL_EOD!AN16</f>
        <v>0</v>
      </c>
      <c r="K16">
        <f>MES_EOD!AM16+MES_EOD!AN16</f>
        <v>0</v>
      </c>
      <c r="L16">
        <f>NDMC_EOD!AM16+NDMC_EOD!AN16</f>
        <v>24</v>
      </c>
      <c r="M16">
        <f>TPDDL_EOD!AM16+TPDDL_EOD!AN16</f>
        <v>0</v>
      </c>
      <c r="N16">
        <f t="shared" si="0"/>
        <v>164</v>
      </c>
      <c r="O16" s="112">
        <f t="shared" si="1"/>
        <v>0</v>
      </c>
      <c r="P16">
        <v>140</v>
      </c>
      <c r="Q16">
        <v>0</v>
      </c>
      <c r="R16">
        <v>0</v>
      </c>
      <c r="S16">
        <v>24</v>
      </c>
      <c r="T16">
        <v>0</v>
      </c>
      <c r="U16" s="114">
        <f t="shared" si="2"/>
        <v>164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1000</v>
      </c>
      <c r="C17">
        <f>BAWANA!G17</f>
        <v>0</v>
      </c>
      <c r="D17">
        <f>BAWANA!AP17</f>
        <v>165</v>
      </c>
      <c r="E17">
        <f>BAWANA!AQ17</f>
        <v>0</v>
      </c>
      <c r="F17">
        <f t="shared" si="4"/>
        <v>800</v>
      </c>
      <c r="G17">
        <f t="shared" si="5"/>
        <v>165</v>
      </c>
      <c r="H17" s="112"/>
      <c r="I17">
        <f>BRPL_EOD!AM17+BRPL_EOD!AN17</f>
        <v>140</v>
      </c>
      <c r="J17">
        <f>BYPL_EOD!AM17+BYPL_EOD!AN17</f>
        <v>0</v>
      </c>
      <c r="K17">
        <f>MES_EOD!AM17+MES_EOD!AN17</f>
        <v>0</v>
      </c>
      <c r="L17">
        <f>NDMC_EOD!AM17+NDMC_EOD!AN17</f>
        <v>25</v>
      </c>
      <c r="M17">
        <f>TPDDL_EOD!AM17+TPDDL_EOD!AN17</f>
        <v>0</v>
      </c>
      <c r="N17">
        <f t="shared" si="0"/>
        <v>165</v>
      </c>
      <c r="O17" s="112">
        <f t="shared" si="1"/>
        <v>0</v>
      </c>
      <c r="P17">
        <v>140</v>
      </c>
      <c r="Q17">
        <v>0</v>
      </c>
      <c r="R17">
        <v>0</v>
      </c>
      <c r="S17">
        <v>25</v>
      </c>
      <c r="T17">
        <v>0</v>
      </c>
      <c r="U17" s="114">
        <f t="shared" si="2"/>
        <v>165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1000</v>
      </c>
      <c r="C18">
        <f>BAWANA!G18</f>
        <v>0</v>
      </c>
      <c r="D18">
        <f>BAWANA!AP18</f>
        <v>165</v>
      </c>
      <c r="E18">
        <f>BAWANA!AQ18</f>
        <v>0</v>
      </c>
      <c r="F18">
        <f t="shared" si="4"/>
        <v>800</v>
      </c>
      <c r="G18">
        <f t="shared" si="5"/>
        <v>165</v>
      </c>
      <c r="H18" s="112"/>
      <c r="I18">
        <f>BRPL_EOD!AM18+BRPL_EOD!AN18</f>
        <v>140</v>
      </c>
      <c r="J18">
        <f>BYPL_EOD!AM18+BYPL_EOD!AN18</f>
        <v>0</v>
      </c>
      <c r="K18">
        <f>MES_EOD!AM18+MES_EOD!AN18</f>
        <v>0</v>
      </c>
      <c r="L18">
        <f>NDMC_EOD!AM18+NDMC_EOD!AN18</f>
        <v>25</v>
      </c>
      <c r="M18">
        <f>TPDDL_EOD!AM18+TPDDL_EOD!AN18</f>
        <v>0</v>
      </c>
      <c r="N18">
        <f t="shared" si="0"/>
        <v>165</v>
      </c>
      <c r="O18" s="112">
        <f t="shared" si="1"/>
        <v>0</v>
      </c>
      <c r="P18">
        <v>140</v>
      </c>
      <c r="Q18">
        <v>0</v>
      </c>
      <c r="R18">
        <v>0</v>
      </c>
      <c r="S18">
        <v>25</v>
      </c>
      <c r="T18">
        <v>0</v>
      </c>
      <c r="U18" s="114">
        <f t="shared" si="2"/>
        <v>165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1000</v>
      </c>
      <c r="C19">
        <f>BAWANA!G19</f>
        <v>0</v>
      </c>
      <c r="D19">
        <f>BAWANA!AP19</f>
        <v>154</v>
      </c>
      <c r="E19">
        <f>BAWANA!AQ19</f>
        <v>0</v>
      </c>
      <c r="F19">
        <f t="shared" si="4"/>
        <v>800</v>
      </c>
      <c r="G19">
        <f t="shared" si="5"/>
        <v>154</v>
      </c>
      <c r="H19" s="112"/>
      <c r="I19">
        <f>BRPL_EOD!AM19+BRPL_EOD!AN19</f>
        <v>130</v>
      </c>
      <c r="J19">
        <f>BYPL_EOD!AM19+BYPL_EOD!AN19</f>
        <v>0</v>
      </c>
      <c r="K19">
        <f>MES_EOD!AM19+MES_EOD!AN19</f>
        <v>0</v>
      </c>
      <c r="L19">
        <f>NDMC_EOD!AM19+NDMC_EOD!AN19</f>
        <v>24</v>
      </c>
      <c r="M19">
        <f>TPDDL_EOD!AM19+TPDDL_EOD!AN19</f>
        <v>0</v>
      </c>
      <c r="N19">
        <f t="shared" si="0"/>
        <v>154</v>
      </c>
      <c r="O19" s="112">
        <f t="shared" si="1"/>
        <v>0</v>
      </c>
      <c r="P19">
        <v>130</v>
      </c>
      <c r="Q19">
        <v>0</v>
      </c>
      <c r="R19">
        <v>0</v>
      </c>
      <c r="S19">
        <v>24</v>
      </c>
      <c r="T19">
        <v>0</v>
      </c>
      <c r="U19" s="114">
        <f t="shared" si="2"/>
        <v>154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1000</v>
      </c>
      <c r="C20">
        <f>BAWANA!G20</f>
        <v>0</v>
      </c>
      <c r="D20">
        <f>BAWANA!AP20</f>
        <v>154</v>
      </c>
      <c r="E20">
        <f>BAWANA!AQ20</f>
        <v>0</v>
      </c>
      <c r="F20">
        <f t="shared" si="4"/>
        <v>800</v>
      </c>
      <c r="G20">
        <f t="shared" si="5"/>
        <v>154</v>
      </c>
      <c r="H20" s="112"/>
      <c r="I20">
        <f>BRPL_EOD!AM20+BRPL_EOD!AN20</f>
        <v>130</v>
      </c>
      <c r="J20">
        <f>BYPL_EOD!AM20+BYPL_EOD!AN20</f>
        <v>0</v>
      </c>
      <c r="K20">
        <f>MES_EOD!AM20+MES_EOD!AN20</f>
        <v>0</v>
      </c>
      <c r="L20">
        <f>NDMC_EOD!AM20+NDMC_EOD!AN20</f>
        <v>24</v>
      </c>
      <c r="M20">
        <f>TPDDL_EOD!AM20+TPDDL_EOD!AN20</f>
        <v>0</v>
      </c>
      <c r="N20">
        <f t="shared" si="0"/>
        <v>154</v>
      </c>
      <c r="O20" s="112">
        <f t="shared" si="1"/>
        <v>0</v>
      </c>
      <c r="P20">
        <v>130</v>
      </c>
      <c r="Q20">
        <v>0</v>
      </c>
      <c r="R20">
        <v>0</v>
      </c>
      <c r="S20">
        <v>24</v>
      </c>
      <c r="T20">
        <v>0</v>
      </c>
      <c r="U20" s="114">
        <f t="shared" si="2"/>
        <v>154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1000</v>
      </c>
      <c r="C21">
        <f>BAWANA!G21</f>
        <v>0</v>
      </c>
      <c r="D21">
        <f>BAWANA!AP21</f>
        <v>152</v>
      </c>
      <c r="E21">
        <f>BAWANA!AQ21</f>
        <v>0</v>
      </c>
      <c r="F21">
        <f t="shared" si="4"/>
        <v>800</v>
      </c>
      <c r="G21">
        <f t="shared" si="5"/>
        <v>152</v>
      </c>
      <c r="H21" s="112"/>
      <c r="I21">
        <f>BRPL_EOD!AM21+BRPL_EOD!AN21</f>
        <v>132</v>
      </c>
      <c r="J21">
        <f>BYPL_EOD!AM21+BYPL_EOD!AN21</f>
        <v>0</v>
      </c>
      <c r="K21">
        <f>MES_EOD!AM21+MES_EOD!AN21</f>
        <v>0</v>
      </c>
      <c r="L21">
        <f>NDMC_EOD!AM21+NDMC_EOD!AN21</f>
        <v>20</v>
      </c>
      <c r="M21">
        <f>TPDDL_EOD!AM21+TPDDL_EOD!AN21</f>
        <v>0</v>
      </c>
      <c r="N21">
        <f t="shared" si="0"/>
        <v>152</v>
      </c>
      <c r="O21" s="112">
        <f t="shared" si="1"/>
        <v>0</v>
      </c>
      <c r="P21">
        <v>132</v>
      </c>
      <c r="Q21">
        <v>0</v>
      </c>
      <c r="R21">
        <v>0</v>
      </c>
      <c r="S21">
        <v>20</v>
      </c>
      <c r="T21">
        <v>0</v>
      </c>
      <c r="U21" s="114">
        <f t="shared" si="2"/>
        <v>152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1000</v>
      </c>
      <c r="C22">
        <f>BAWANA!G22</f>
        <v>0</v>
      </c>
      <c r="D22">
        <f>BAWANA!AP22</f>
        <v>151</v>
      </c>
      <c r="E22">
        <f>BAWANA!AQ22</f>
        <v>0</v>
      </c>
      <c r="F22">
        <f t="shared" si="4"/>
        <v>800</v>
      </c>
      <c r="G22">
        <f t="shared" si="5"/>
        <v>151</v>
      </c>
      <c r="H22" s="112"/>
      <c r="I22">
        <f>BRPL_EOD!AM22+BRPL_EOD!AN22</f>
        <v>132</v>
      </c>
      <c r="J22">
        <f>BYPL_EOD!AM22+BYPL_EOD!AN22</f>
        <v>0</v>
      </c>
      <c r="K22">
        <f>MES_EOD!AM22+MES_EOD!AN22</f>
        <v>0</v>
      </c>
      <c r="L22">
        <f>NDMC_EOD!AM22+NDMC_EOD!AN22</f>
        <v>19</v>
      </c>
      <c r="M22">
        <f>TPDDL_EOD!AM22+TPDDL_EOD!AN22</f>
        <v>0</v>
      </c>
      <c r="N22">
        <f t="shared" si="0"/>
        <v>151</v>
      </c>
      <c r="O22" s="112">
        <f t="shared" si="1"/>
        <v>0</v>
      </c>
      <c r="P22">
        <v>132</v>
      </c>
      <c r="Q22">
        <v>0</v>
      </c>
      <c r="R22">
        <v>0</v>
      </c>
      <c r="S22">
        <v>19</v>
      </c>
      <c r="T22">
        <v>0</v>
      </c>
      <c r="U22" s="114">
        <f t="shared" si="2"/>
        <v>151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1000</v>
      </c>
      <c r="C23">
        <f>BAWANA!G23</f>
        <v>0</v>
      </c>
      <c r="D23">
        <f>BAWANA!AP23</f>
        <v>158</v>
      </c>
      <c r="E23">
        <f>BAWANA!AQ23</f>
        <v>0</v>
      </c>
      <c r="F23">
        <f t="shared" si="4"/>
        <v>800</v>
      </c>
      <c r="G23">
        <f t="shared" si="5"/>
        <v>158</v>
      </c>
      <c r="H23" s="112"/>
      <c r="I23">
        <f>BRPL_EOD!AM23+BRPL_EOD!AN23</f>
        <v>140</v>
      </c>
      <c r="J23">
        <f>BYPL_EOD!AM23+BYPL_EOD!AN23</f>
        <v>0</v>
      </c>
      <c r="K23">
        <f>MES_EOD!AM23+MES_EOD!AN23</f>
        <v>0</v>
      </c>
      <c r="L23">
        <f>NDMC_EOD!AM23+NDMC_EOD!AN23</f>
        <v>18</v>
      </c>
      <c r="M23">
        <f>TPDDL_EOD!AM23+TPDDL_EOD!AN23</f>
        <v>0</v>
      </c>
      <c r="N23">
        <f t="shared" si="0"/>
        <v>158</v>
      </c>
      <c r="O23" s="112">
        <f t="shared" si="1"/>
        <v>0</v>
      </c>
      <c r="P23">
        <v>140</v>
      </c>
      <c r="Q23">
        <v>0</v>
      </c>
      <c r="R23">
        <v>0</v>
      </c>
      <c r="S23">
        <v>18</v>
      </c>
      <c r="T23">
        <v>0</v>
      </c>
      <c r="U23" s="114">
        <f t="shared" si="2"/>
        <v>158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1000</v>
      </c>
      <c r="C24">
        <f>BAWANA!G24</f>
        <v>0</v>
      </c>
      <c r="D24">
        <f>BAWANA!AP24</f>
        <v>157</v>
      </c>
      <c r="E24">
        <f>BAWANA!AQ24</f>
        <v>0</v>
      </c>
      <c r="F24">
        <f t="shared" si="4"/>
        <v>800</v>
      </c>
      <c r="G24">
        <f t="shared" si="5"/>
        <v>157</v>
      </c>
      <c r="H24" s="112"/>
      <c r="I24">
        <f>BRPL_EOD!AM24+BRPL_EOD!AN24</f>
        <v>140</v>
      </c>
      <c r="J24">
        <f>BYPL_EOD!AM24+BYPL_EOD!AN24</f>
        <v>0</v>
      </c>
      <c r="K24">
        <f>MES_EOD!AM24+MES_EOD!AN24</f>
        <v>0</v>
      </c>
      <c r="L24">
        <f>NDMC_EOD!AM24+NDMC_EOD!AN24</f>
        <v>17</v>
      </c>
      <c r="M24">
        <f>TPDDL_EOD!AM24+TPDDL_EOD!AN24</f>
        <v>0</v>
      </c>
      <c r="N24">
        <f t="shared" si="0"/>
        <v>157</v>
      </c>
      <c r="O24" s="112">
        <f t="shared" si="1"/>
        <v>0</v>
      </c>
      <c r="P24">
        <v>140</v>
      </c>
      <c r="Q24">
        <v>0</v>
      </c>
      <c r="R24">
        <v>0</v>
      </c>
      <c r="S24">
        <v>17</v>
      </c>
      <c r="T24">
        <v>0</v>
      </c>
      <c r="U24" s="114">
        <f t="shared" si="2"/>
        <v>157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1000</v>
      </c>
      <c r="C25">
        <f>BAWANA!G25</f>
        <v>0</v>
      </c>
      <c r="D25">
        <f>BAWANA!AP25</f>
        <v>155</v>
      </c>
      <c r="E25">
        <f>BAWANA!AQ25</f>
        <v>0</v>
      </c>
      <c r="F25">
        <f t="shared" si="4"/>
        <v>800</v>
      </c>
      <c r="G25">
        <f t="shared" si="5"/>
        <v>155</v>
      </c>
      <c r="H25" s="112"/>
      <c r="I25">
        <f>BRPL_EOD!AM25+BRPL_EOD!AN25</f>
        <v>140</v>
      </c>
      <c r="J25">
        <f>BYPL_EOD!AM25+BYPL_EOD!AN25</f>
        <v>0</v>
      </c>
      <c r="K25">
        <f>MES_EOD!AM25+MES_EOD!AN25</f>
        <v>0</v>
      </c>
      <c r="L25">
        <f>NDMC_EOD!AM25+NDMC_EOD!AN25</f>
        <v>15</v>
      </c>
      <c r="M25">
        <f>TPDDL_EOD!AM25+TPDDL_EOD!AN25</f>
        <v>0</v>
      </c>
      <c r="N25">
        <f t="shared" si="0"/>
        <v>155</v>
      </c>
      <c r="O25" s="112">
        <f t="shared" si="1"/>
        <v>0</v>
      </c>
      <c r="P25">
        <v>140</v>
      </c>
      <c r="Q25">
        <v>0</v>
      </c>
      <c r="R25">
        <v>0</v>
      </c>
      <c r="S25">
        <v>15</v>
      </c>
      <c r="T25">
        <v>0</v>
      </c>
      <c r="U25" s="114">
        <f t="shared" si="2"/>
        <v>155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1000</v>
      </c>
      <c r="C26">
        <f>BAWANA!G26</f>
        <v>0</v>
      </c>
      <c r="D26">
        <f>BAWANA!AP26</f>
        <v>154</v>
      </c>
      <c r="E26">
        <f>BAWANA!AQ26</f>
        <v>0</v>
      </c>
      <c r="F26">
        <f t="shared" si="4"/>
        <v>800</v>
      </c>
      <c r="G26">
        <f t="shared" si="5"/>
        <v>154</v>
      </c>
      <c r="H26" s="112"/>
      <c r="I26">
        <f>BRPL_EOD!AM26+BRPL_EOD!AN26</f>
        <v>140</v>
      </c>
      <c r="J26">
        <f>BYPL_EOD!AM26+BYPL_EOD!AN26</f>
        <v>0</v>
      </c>
      <c r="K26">
        <f>MES_EOD!AM26+MES_EOD!AN26</f>
        <v>0</v>
      </c>
      <c r="L26">
        <f>NDMC_EOD!AM26+NDMC_EOD!AN26</f>
        <v>14</v>
      </c>
      <c r="M26">
        <f>TPDDL_EOD!AM26+TPDDL_EOD!AN26</f>
        <v>0</v>
      </c>
      <c r="N26">
        <f t="shared" si="0"/>
        <v>154</v>
      </c>
      <c r="O26" s="112">
        <f t="shared" si="1"/>
        <v>0</v>
      </c>
      <c r="P26">
        <v>140</v>
      </c>
      <c r="Q26">
        <v>0</v>
      </c>
      <c r="R26">
        <v>0</v>
      </c>
      <c r="S26">
        <v>14</v>
      </c>
      <c r="T26">
        <v>0</v>
      </c>
      <c r="U26" s="114">
        <f t="shared" si="2"/>
        <v>154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1000</v>
      </c>
      <c r="C27">
        <f>BAWANA!G27</f>
        <v>0</v>
      </c>
      <c r="D27">
        <f>BAWANA!AP27</f>
        <v>154</v>
      </c>
      <c r="E27">
        <f>BAWANA!AQ27</f>
        <v>0</v>
      </c>
      <c r="F27">
        <f t="shared" si="4"/>
        <v>800</v>
      </c>
      <c r="G27">
        <f t="shared" si="5"/>
        <v>154</v>
      </c>
      <c r="H27" s="112"/>
      <c r="I27">
        <f>BRPL_EOD!AM27+BRPL_EOD!AN27</f>
        <v>140</v>
      </c>
      <c r="J27">
        <f>BYPL_EOD!AM27+BYPL_EOD!AN27</f>
        <v>0</v>
      </c>
      <c r="K27">
        <f>MES_EOD!AM27+MES_EOD!AN27</f>
        <v>0</v>
      </c>
      <c r="L27">
        <f>NDMC_EOD!AM27+NDMC_EOD!AN27</f>
        <v>14</v>
      </c>
      <c r="M27">
        <f>TPDDL_EOD!AM27+TPDDL_EOD!AN27</f>
        <v>0</v>
      </c>
      <c r="N27">
        <f t="shared" si="0"/>
        <v>154</v>
      </c>
      <c r="O27" s="112">
        <f t="shared" si="1"/>
        <v>0</v>
      </c>
      <c r="P27">
        <v>140</v>
      </c>
      <c r="Q27">
        <v>0</v>
      </c>
      <c r="R27">
        <v>0</v>
      </c>
      <c r="S27">
        <v>14</v>
      </c>
      <c r="T27">
        <v>0</v>
      </c>
      <c r="U27" s="114">
        <f t="shared" si="2"/>
        <v>154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1000</v>
      </c>
      <c r="C28">
        <f>BAWANA!G28</f>
        <v>0</v>
      </c>
      <c r="D28">
        <f>BAWANA!AP28</f>
        <v>154</v>
      </c>
      <c r="E28">
        <f>BAWANA!AQ28</f>
        <v>0</v>
      </c>
      <c r="F28">
        <f t="shared" si="4"/>
        <v>800</v>
      </c>
      <c r="G28">
        <f t="shared" si="5"/>
        <v>154</v>
      </c>
      <c r="H28" s="112"/>
      <c r="I28">
        <f>BRPL_EOD!AM28+BRPL_EOD!AN28</f>
        <v>140</v>
      </c>
      <c r="J28">
        <f>BYPL_EOD!AM28+BYPL_EOD!AN28</f>
        <v>0</v>
      </c>
      <c r="K28">
        <f>MES_EOD!AM28+MES_EOD!AN28</f>
        <v>0</v>
      </c>
      <c r="L28">
        <f>NDMC_EOD!AM28+NDMC_EOD!AN28</f>
        <v>14</v>
      </c>
      <c r="M28">
        <f>TPDDL_EOD!AM28+TPDDL_EOD!AN28</f>
        <v>0</v>
      </c>
      <c r="N28">
        <f t="shared" si="0"/>
        <v>154</v>
      </c>
      <c r="O28" s="112">
        <f t="shared" si="1"/>
        <v>0</v>
      </c>
      <c r="P28">
        <v>140</v>
      </c>
      <c r="Q28">
        <v>0</v>
      </c>
      <c r="R28">
        <v>0</v>
      </c>
      <c r="S28">
        <v>14</v>
      </c>
      <c r="T28">
        <v>0</v>
      </c>
      <c r="U28" s="114">
        <f t="shared" si="2"/>
        <v>154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1000</v>
      </c>
      <c r="C29">
        <f>BAWANA!G29</f>
        <v>0</v>
      </c>
      <c r="D29">
        <f>BAWANA!AP29</f>
        <v>154</v>
      </c>
      <c r="E29">
        <f>BAWANA!AQ29</f>
        <v>0</v>
      </c>
      <c r="F29">
        <f t="shared" si="4"/>
        <v>800</v>
      </c>
      <c r="G29">
        <f t="shared" si="5"/>
        <v>154</v>
      </c>
      <c r="H29" s="112"/>
      <c r="I29">
        <f>BRPL_EOD!AM29+BRPL_EOD!AN29</f>
        <v>140</v>
      </c>
      <c r="J29">
        <f>BYPL_EOD!AM29+BYPL_EOD!AN29</f>
        <v>0</v>
      </c>
      <c r="K29">
        <f>MES_EOD!AM29+MES_EOD!AN29</f>
        <v>0</v>
      </c>
      <c r="L29">
        <f>NDMC_EOD!AM29+NDMC_EOD!AN29</f>
        <v>14</v>
      </c>
      <c r="M29">
        <f>TPDDL_EOD!AM29+TPDDL_EOD!AN29</f>
        <v>0</v>
      </c>
      <c r="N29">
        <f t="shared" si="0"/>
        <v>154</v>
      </c>
      <c r="O29" s="112">
        <f t="shared" si="1"/>
        <v>0</v>
      </c>
      <c r="P29">
        <v>140</v>
      </c>
      <c r="Q29">
        <v>0</v>
      </c>
      <c r="R29">
        <v>0</v>
      </c>
      <c r="S29">
        <v>14</v>
      </c>
      <c r="T29">
        <v>0</v>
      </c>
      <c r="U29" s="114">
        <f t="shared" si="2"/>
        <v>154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1000</v>
      </c>
      <c r="C30">
        <f>BAWANA!G30</f>
        <v>0</v>
      </c>
      <c r="D30">
        <f>BAWANA!AP30</f>
        <v>154</v>
      </c>
      <c r="E30">
        <f>BAWANA!AQ30</f>
        <v>0</v>
      </c>
      <c r="F30">
        <f t="shared" si="4"/>
        <v>800</v>
      </c>
      <c r="G30">
        <f t="shared" si="5"/>
        <v>154</v>
      </c>
      <c r="H30" s="112"/>
      <c r="I30">
        <f>BRPL_EOD!AM30+BRPL_EOD!AN30</f>
        <v>140</v>
      </c>
      <c r="J30">
        <f>BYPL_EOD!AM30+BYPL_EOD!AN30</f>
        <v>0</v>
      </c>
      <c r="K30">
        <f>MES_EOD!AM30+MES_EOD!AN30</f>
        <v>0</v>
      </c>
      <c r="L30">
        <f>NDMC_EOD!AM30+NDMC_EOD!AN30</f>
        <v>14</v>
      </c>
      <c r="M30">
        <f>TPDDL_EOD!AM30+TPDDL_EOD!AN30</f>
        <v>0</v>
      </c>
      <c r="N30">
        <f t="shared" si="0"/>
        <v>154</v>
      </c>
      <c r="O30" s="112">
        <f t="shared" si="1"/>
        <v>0</v>
      </c>
      <c r="P30">
        <v>140</v>
      </c>
      <c r="Q30">
        <v>0</v>
      </c>
      <c r="R30">
        <v>0</v>
      </c>
      <c r="S30">
        <v>14</v>
      </c>
      <c r="T30">
        <v>0</v>
      </c>
      <c r="U30" s="114">
        <f t="shared" si="2"/>
        <v>154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1000</v>
      </c>
      <c r="C31">
        <f>BAWANA!G31</f>
        <v>0</v>
      </c>
      <c r="D31">
        <f>BAWANA!AP31</f>
        <v>154</v>
      </c>
      <c r="E31">
        <f>BAWANA!AQ31</f>
        <v>0</v>
      </c>
      <c r="F31">
        <f t="shared" si="4"/>
        <v>800</v>
      </c>
      <c r="G31">
        <f t="shared" si="5"/>
        <v>154</v>
      </c>
      <c r="H31" s="112"/>
      <c r="I31">
        <f>BRPL_EOD!AM31+BRPL_EOD!AN31</f>
        <v>140</v>
      </c>
      <c r="J31">
        <f>BYPL_EOD!AM31+BYPL_EOD!AN31</f>
        <v>0</v>
      </c>
      <c r="K31">
        <f>MES_EOD!AM31+MES_EOD!AN31</f>
        <v>0</v>
      </c>
      <c r="L31">
        <f>NDMC_EOD!AM31+NDMC_EOD!AN31</f>
        <v>14</v>
      </c>
      <c r="M31">
        <f>TPDDL_EOD!AM31+TPDDL_EOD!AN31</f>
        <v>0</v>
      </c>
      <c r="N31">
        <f t="shared" si="0"/>
        <v>154</v>
      </c>
      <c r="O31" s="112">
        <f t="shared" si="1"/>
        <v>0</v>
      </c>
      <c r="P31">
        <v>140</v>
      </c>
      <c r="Q31">
        <v>0</v>
      </c>
      <c r="R31">
        <v>0</v>
      </c>
      <c r="S31">
        <v>14</v>
      </c>
      <c r="T31">
        <v>0</v>
      </c>
      <c r="U31" s="114">
        <f t="shared" si="2"/>
        <v>154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1000</v>
      </c>
      <c r="C32">
        <f>BAWANA!G32</f>
        <v>0</v>
      </c>
      <c r="D32">
        <f>BAWANA!AP32</f>
        <v>154</v>
      </c>
      <c r="E32">
        <f>BAWANA!AQ32</f>
        <v>0</v>
      </c>
      <c r="F32">
        <f t="shared" si="4"/>
        <v>800</v>
      </c>
      <c r="G32">
        <f t="shared" si="5"/>
        <v>154</v>
      </c>
      <c r="H32" s="112"/>
      <c r="I32">
        <f>BRPL_EOD!AM32+BRPL_EOD!AN32</f>
        <v>140</v>
      </c>
      <c r="J32">
        <f>BYPL_EOD!AM32+BYPL_EOD!AN32</f>
        <v>0</v>
      </c>
      <c r="K32">
        <f>MES_EOD!AM32+MES_EOD!AN32</f>
        <v>0</v>
      </c>
      <c r="L32">
        <f>NDMC_EOD!AM32+NDMC_EOD!AN32</f>
        <v>14</v>
      </c>
      <c r="M32">
        <f>TPDDL_EOD!AM32+TPDDL_EOD!AN32</f>
        <v>0</v>
      </c>
      <c r="N32">
        <f t="shared" si="0"/>
        <v>154</v>
      </c>
      <c r="O32" s="112">
        <f t="shared" si="1"/>
        <v>0</v>
      </c>
      <c r="P32">
        <v>140</v>
      </c>
      <c r="Q32">
        <v>0</v>
      </c>
      <c r="R32">
        <v>0</v>
      </c>
      <c r="S32">
        <v>14</v>
      </c>
      <c r="T32">
        <v>0</v>
      </c>
      <c r="U32" s="114">
        <f t="shared" si="2"/>
        <v>154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1000</v>
      </c>
      <c r="C33">
        <f>BAWANA!G33</f>
        <v>0</v>
      </c>
      <c r="D33">
        <f>BAWANA!AP33</f>
        <v>154</v>
      </c>
      <c r="E33">
        <f>BAWANA!AQ33</f>
        <v>0</v>
      </c>
      <c r="F33">
        <f t="shared" si="4"/>
        <v>800</v>
      </c>
      <c r="G33">
        <f t="shared" si="5"/>
        <v>154</v>
      </c>
      <c r="H33" s="112"/>
      <c r="I33">
        <f>BRPL_EOD!AM33+BRPL_EOD!AN33</f>
        <v>140</v>
      </c>
      <c r="J33">
        <f>BYPL_EOD!AM33+BYPL_EOD!AN33</f>
        <v>0</v>
      </c>
      <c r="K33">
        <f>MES_EOD!AM33+MES_EOD!AN33</f>
        <v>0</v>
      </c>
      <c r="L33">
        <f>NDMC_EOD!AM33+NDMC_EOD!AN33</f>
        <v>14</v>
      </c>
      <c r="M33">
        <f>TPDDL_EOD!AM33+TPDDL_EOD!AN33</f>
        <v>0</v>
      </c>
      <c r="N33">
        <f t="shared" si="0"/>
        <v>154</v>
      </c>
      <c r="O33" s="112">
        <f t="shared" si="1"/>
        <v>0</v>
      </c>
      <c r="P33">
        <v>140</v>
      </c>
      <c r="Q33">
        <v>0</v>
      </c>
      <c r="R33">
        <v>0</v>
      </c>
      <c r="S33">
        <v>14</v>
      </c>
      <c r="T33">
        <v>0</v>
      </c>
      <c r="U33" s="114">
        <f t="shared" si="2"/>
        <v>154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1000</v>
      </c>
      <c r="C34">
        <f>BAWANA!G34</f>
        <v>0</v>
      </c>
      <c r="D34">
        <f>BAWANA!AP34</f>
        <v>154</v>
      </c>
      <c r="E34">
        <f>BAWANA!AQ34</f>
        <v>0</v>
      </c>
      <c r="F34">
        <f t="shared" si="4"/>
        <v>800</v>
      </c>
      <c r="G34">
        <f t="shared" si="5"/>
        <v>154</v>
      </c>
      <c r="H34" s="112"/>
      <c r="I34">
        <f>BRPL_EOD!AM34+BRPL_EOD!AN34</f>
        <v>140</v>
      </c>
      <c r="J34">
        <f>BYPL_EOD!AM34+BYPL_EOD!AN34</f>
        <v>0</v>
      </c>
      <c r="K34">
        <f>MES_EOD!AM34+MES_EOD!AN34</f>
        <v>0</v>
      </c>
      <c r="L34">
        <f>NDMC_EOD!AM34+NDMC_EOD!AN34</f>
        <v>14</v>
      </c>
      <c r="M34">
        <f>TPDDL_EOD!AM34+TPDDL_EOD!AN34</f>
        <v>0</v>
      </c>
      <c r="N34">
        <f t="shared" si="0"/>
        <v>154</v>
      </c>
      <c r="O34" s="112">
        <f t="shared" si="1"/>
        <v>0</v>
      </c>
      <c r="P34">
        <v>140</v>
      </c>
      <c r="Q34">
        <v>0</v>
      </c>
      <c r="R34">
        <v>0</v>
      </c>
      <c r="S34">
        <v>14</v>
      </c>
      <c r="T34">
        <v>0</v>
      </c>
      <c r="U34" s="114">
        <f t="shared" si="2"/>
        <v>154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1000</v>
      </c>
      <c r="C35">
        <f>BAWANA!G35</f>
        <v>0</v>
      </c>
      <c r="D35">
        <f>BAWANA!AP35</f>
        <v>154</v>
      </c>
      <c r="E35">
        <f>BAWANA!AQ35</f>
        <v>0</v>
      </c>
      <c r="F35">
        <f t="shared" si="4"/>
        <v>800</v>
      </c>
      <c r="G35">
        <f t="shared" si="5"/>
        <v>154</v>
      </c>
      <c r="H35" s="112"/>
      <c r="I35">
        <f>BRPL_EOD!AM35+BRPL_EOD!AN35</f>
        <v>140</v>
      </c>
      <c r="J35">
        <f>BYPL_EOD!AM35+BYPL_EOD!AN35</f>
        <v>0</v>
      </c>
      <c r="K35">
        <f>MES_EOD!AM35+MES_EOD!AN35</f>
        <v>0</v>
      </c>
      <c r="L35">
        <f>NDMC_EOD!AM35+NDMC_EOD!AN35</f>
        <v>14</v>
      </c>
      <c r="M35">
        <f>TPDDL_EOD!AM35+TPDDL_EOD!AN35</f>
        <v>0</v>
      </c>
      <c r="N35">
        <f t="shared" si="0"/>
        <v>154</v>
      </c>
      <c r="O35" s="112">
        <f t="shared" si="1"/>
        <v>0</v>
      </c>
      <c r="P35">
        <v>140</v>
      </c>
      <c r="Q35">
        <v>0</v>
      </c>
      <c r="R35">
        <v>0</v>
      </c>
      <c r="S35">
        <v>14</v>
      </c>
      <c r="T35">
        <v>0</v>
      </c>
      <c r="U35" s="114">
        <f t="shared" si="2"/>
        <v>154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1000</v>
      </c>
      <c r="C36">
        <f>BAWANA!G36</f>
        <v>0</v>
      </c>
      <c r="D36">
        <f>BAWANA!AP36</f>
        <v>154</v>
      </c>
      <c r="E36">
        <f>BAWANA!AQ36</f>
        <v>0</v>
      </c>
      <c r="F36">
        <f t="shared" si="4"/>
        <v>800</v>
      </c>
      <c r="G36">
        <f t="shared" si="5"/>
        <v>154</v>
      </c>
      <c r="H36" s="112"/>
      <c r="I36">
        <f>BRPL_EOD!AM36+BRPL_EOD!AN36</f>
        <v>140</v>
      </c>
      <c r="J36">
        <f>BYPL_EOD!AM36+BYPL_EOD!AN36</f>
        <v>0</v>
      </c>
      <c r="K36">
        <f>MES_EOD!AM36+MES_EOD!AN36</f>
        <v>0</v>
      </c>
      <c r="L36">
        <f>NDMC_EOD!AM36+NDMC_EOD!AN36</f>
        <v>14</v>
      </c>
      <c r="M36">
        <f>TPDDL_EOD!AM36+TPDDL_EOD!AN36</f>
        <v>0</v>
      </c>
      <c r="N36">
        <f t="shared" si="0"/>
        <v>154</v>
      </c>
      <c r="O36" s="112">
        <f t="shared" si="1"/>
        <v>0</v>
      </c>
      <c r="P36">
        <v>140</v>
      </c>
      <c r="Q36">
        <v>0</v>
      </c>
      <c r="R36">
        <v>0</v>
      </c>
      <c r="S36">
        <v>14</v>
      </c>
      <c r="T36">
        <v>0</v>
      </c>
      <c r="U36" s="114">
        <f t="shared" si="2"/>
        <v>154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1000</v>
      </c>
      <c r="C37">
        <f>BAWANA!G37</f>
        <v>0</v>
      </c>
      <c r="D37">
        <f>BAWANA!AP37</f>
        <v>154</v>
      </c>
      <c r="E37">
        <f>BAWANA!AQ37</f>
        <v>0</v>
      </c>
      <c r="F37">
        <f t="shared" si="4"/>
        <v>800</v>
      </c>
      <c r="G37">
        <f t="shared" si="5"/>
        <v>154</v>
      </c>
      <c r="H37" s="112"/>
      <c r="I37">
        <f>BRPL_EOD!AM37+BRPL_EOD!AN37</f>
        <v>140</v>
      </c>
      <c r="J37">
        <f>BYPL_EOD!AM37+BYPL_EOD!AN37</f>
        <v>0</v>
      </c>
      <c r="K37">
        <f>MES_EOD!AM37+MES_EOD!AN37</f>
        <v>0</v>
      </c>
      <c r="L37">
        <f>NDMC_EOD!AM37+NDMC_EOD!AN37</f>
        <v>14</v>
      </c>
      <c r="M37">
        <f>TPDDL_EOD!AM37+TPDDL_EOD!AN37</f>
        <v>0</v>
      </c>
      <c r="N37">
        <f t="shared" si="0"/>
        <v>154</v>
      </c>
      <c r="O37" s="112">
        <f t="shared" si="1"/>
        <v>0</v>
      </c>
      <c r="P37">
        <v>140</v>
      </c>
      <c r="Q37">
        <v>0</v>
      </c>
      <c r="R37">
        <v>0</v>
      </c>
      <c r="S37">
        <v>14</v>
      </c>
      <c r="T37">
        <v>0</v>
      </c>
      <c r="U37" s="114">
        <f t="shared" si="2"/>
        <v>154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1000</v>
      </c>
      <c r="C38">
        <f>BAWANA!G38</f>
        <v>0</v>
      </c>
      <c r="D38">
        <f>BAWANA!AP38</f>
        <v>154</v>
      </c>
      <c r="E38">
        <f>BAWANA!AQ38</f>
        <v>0</v>
      </c>
      <c r="F38">
        <f t="shared" si="4"/>
        <v>800</v>
      </c>
      <c r="G38">
        <f t="shared" si="5"/>
        <v>154</v>
      </c>
      <c r="H38" s="112"/>
      <c r="I38">
        <f>BRPL_EOD!AM38+BRPL_EOD!AN38</f>
        <v>140</v>
      </c>
      <c r="J38">
        <f>BYPL_EOD!AM38+BYPL_EOD!AN38</f>
        <v>0</v>
      </c>
      <c r="K38">
        <f>MES_EOD!AM38+MES_EOD!AN38</f>
        <v>0</v>
      </c>
      <c r="L38">
        <f>NDMC_EOD!AM38+NDMC_EOD!AN38</f>
        <v>14</v>
      </c>
      <c r="M38">
        <f>TPDDL_EOD!AM38+TPDDL_EOD!AN38</f>
        <v>0</v>
      </c>
      <c r="N38">
        <f t="shared" si="0"/>
        <v>154</v>
      </c>
      <c r="O38" s="112">
        <f t="shared" si="1"/>
        <v>0</v>
      </c>
      <c r="P38">
        <v>140</v>
      </c>
      <c r="Q38">
        <v>0</v>
      </c>
      <c r="R38">
        <v>0</v>
      </c>
      <c r="S38">
        <v>14</v>
      </c>
      <c r="T38">
        <v>0</v>
      </c>
      <c r="U38" s="114">
        <f t="shared" si="2"/>
        <v>154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154</v>
      </c>
      <c r="E39">
        <f>BAWANA!AQ39</f>
        <v>0</v>
      </c>
      <c r="F39">
        <f t="shared" si="4"/>
        <v>784</v>
      </c>
      <c r="G39">
        <f t="shared" si="5"/>
        <v>154</v>
      </c>
      <c r="H39" s="112"/>
      <c r="I39">
        <f>BRPL_EOD!AM39+BRPL_EOD!AN39</f>
        <v>140</v>
      </c>
      <c r="J39">
        <f>BYPL_EOD!AM39+BYPL_EOD!AN39</f>
        <v>0</v>
      </c>
      <c r="K39">
        <f>MES_EOD!AM39+MES_EOD!AN39</f>
        <v>0</v>
      </c>
      <c r="L39">
        <f>NDMC_EOD!AM39+NDMC_EOD!AN39</f>
        <v>14</v>
      </c>
      <c r="M39">
        <f>TPDDL_EOD!AM39+TPDDL_EOD!AN39</f>
        <v>0</v>
      </c>
      <c r="N39">
        <f t="shared" si="0"/>
        <v>154</v>
      </c>
      <c r="O39" s="112">
        <f t="shared" si="1"/>
        <v>0</v>
      </c>
      <c r="P39">
        <v>140</v>
      </c>
      <c r="Q39">
        <v>0</v>
      </c>
      <c r="R39">
        <v>0</v>
      </c>
      <c r="S39">
        <v>14</v>
      </c>
      <c r="T39">
        <v>0</v>
      </c>
      <c r="U39" s="114">
        <f t="shared" si="2"/>
        <v>154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154</v>
      </c>
      <c r="E40">
        <f>BAWANA!AQ40</f>
        <v>0</v>
      </c>
      <c r="F40">
        <f t="shared" si="4"/>
        <v>784</v>
      </c>
      <c r="G40">
        <f t="shared" si="5"/>
        <v>154</v>
      </c>
      <c r="H40" s="112"/>
      <c r="I40">
        <f>BRPL_EOD!AM40+BRPL_EOD!AN40</f>
        <v>140</v>
      </c>
      <c r="J40">
        <f>BYPL_EOD!AM40+BYPL_EOD!AN40</f>
        <v>0</v>
      </c>
      <c r="K40">
        <f>MES_EOD!AM40+MES_EOD!AN40</f>
        <v>0</v>
      </c>
      <c r="L40">
        <f>NDMC_EOD!AM40+NDMC_EOD!AN40</f>
        <v>14</v>
      </c>
      <c r="M40">
        <f>TPDDL_EOD!AM40+TPDDL_EOD!AN40</f>
        <v>0</v>
      </c>
      <c r="N40">
        <f t="shared" si="0"/>
        <v>154</v>
      </c>
      <c r="O40" s="112">
        <f t="shared" si="1"/>
        <v>0</v>
      </c>
      <c r="P40">
        <v>140</v>
      </c>
      <c r="Q40">
        <v>0</v>
      </c>
      <c r="R40">
        <v>0</v>
      </c>
      <c r="S40">
        <v>14</v>
      </c>
      <c r="T40">
        <v>0</v>
      </c>
      <c r="U40" s="114">
        <f t="shared" si="2"/>
        <v>154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154</v>
      </c>
      <c r="E41">
        <f>BAWANA!AQ41</f>
        <v>0</v>
      </c>
      <c r="F41">
        <f t="shared" si="4"/>
        <v>784</v>
      </c>
      <c r="G41">
        <f t="shared" si="5"/>
        <v>154</v>
      </c>
      <c r="H41" s="112"/>
      <c r="I41">
        <f>BRPL_EOD!AM41+BRPL_EOD!AN41</f>
        <v>140</v>
      </c>
      <c r="J41">
        <f>BYPL_EOD!AM41+BYPL_EOD!AN41</f>
        <v>0</v>
      </c>
      <c r="K41">
        <f>MES_EOD!AM41+MES_EOD!AN41</f>
        <v>0</v>
      </c>
      <c r="L41">
        <f>NDMC_EOD!AM41+NDMC_EOD!AN41</f>
        <v>14</v>
      </c>
      <c r="M41">
        <f>TPDDL_EOD!AM41+TPDDL_EOD!AN41</f>
        <v>0</v>
      </c>
      <c r="N41">
        <f t="shared" si="0"/>
        <v>154</v>
      </c>
      <c r="O41" s="112">
        <f t="shared" si="1"/>
        <v>0</v>
      </c>
      <c r="P41">
        <v>140</v>
      </c>
      <c r="Q41">
        <v>0</v>
      </c>
      <c r="R41">
        <v>0</v>
      </c>
      <c r="S41">
        <v>14</v>
      </c>
      <c r="T41">
        <v>0</v>
      </c>
      <c r="U41" s="114">
        <f t="shared" si="2"/>
        <v>154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154</v>
      </c>
      <c r="E42">
        <f>BAWANA!AQ42</f>
        <v>0</v>
      </c>
      <c r="F42">
        <f t="shared" si="4"/>
        <v>784</v>
      </c>
      <c r="G42">
        <f t="shared" si="5"/>
        <v>154</v>
      </c>
      <c r="H42" s="112"/>
      <c r="I42">
        <f>BRPL_EOD!AM42+BRPL_EOD!AN42</f>
        <v>140</v>
      </c>
      <c r="J42">
        <f>BYPL_EOD!AM42+BYPL_EOD!AN42</f>
        <v>0</v>
      </c>
      <c r="K42">
        <f>MES_EOD!AM42+MES_EOD!AN42</f>
        <v>0</v>
      </c>
      <c r="L42">
        <f>NDMC_EOD!AM42+NDMC_EOD!AN42</f>
        <v>14</v>
      </c>
      <c r="M42">
        <f>TPDDL_EOD!AM42+TPDDL_EOD!AN42</f>
        <v>0</v>
      </c>
      <c r="N42">
        <f t="shared" si="0"/>
        <v>154</v>
      </c>
      <c r="O42" s="112">
        <f t="shared" si="1"/>
        <v>0</v>
      </c>
      <c r="P42">
        <v>140</v>
      </c>
      <c r="Q42">
        <v>0</v>
      </c>
      <c r="R42">
        <v>0</v>
      </c>
      <c r="S42">
        <v>14</v>
      </c>
      <c r="T42">
        <v>0</v>
      </c>
      <c r="U42" s="114">
        <f t="shared" si="2"/>
        <v>154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980</v>
      </c>
      <c r="C43">
        <f>BAWANA!G43</f>
        <v>0</v>
      </c>
      <c r="D43">
        <f>BAWANA!AP43</f>
        <v>154</v>
      </c>
      <c r="E43">
        <f>BAWANA!AQ43</f>
        <v>0</v>
      </c>
      <c r="F43">
        <f t="shared" si="4"/>
        <v>784</v>
      </c>
      <c r="G43">
        <f t="shared" si="5"/>
        <v>154</v>
      </c>
      <c r="H43" s="112"/>
      <c r="I43">
        <f>BRPL_EOD!AM43+BRPL_EOD!AN43</f>
        <v>140</v>
      </c>
      <c r="J43">
        <f>BYPL_EOD!AM43+BYPL_EOD!AN43</f>
        <v>0</v>
      </c>
      <c r="K43">
        <f>MES_EOD!AM43+MES_EOD!AN43</f>
        <v>0</v>
      </c>
      <c r="L43">
        <f>NDMC_EOD!AM43+NDMC_EOD!AN43</f>
        <v>14</v>
      </c>
      <c r="M43">
        <f>TPDDL_EOD!AM43+TPDDL_EOD!AN43</f>
        <v>0</v>
      </c>
      <c r="N43">
        <f t="shared" si="0"/>
        <v>154</v>
      </c>
      <c r="O43" s="112">
        <f t="shared" si="1"/>
        <v>0</v>
      </c>
      <c r="P43">
        <v>140</v>
      </c>
      <c r="Q43">
        <v>0</v>
      </c>
      <c r="R43">
        <v>0</v>
      </c>
      <c r="S43">
        <v>14</v>
      </c>
      <c r="T43">
        <v>0</v>
      </c>
      <c r="U43" s="114">
        <f t="shared" si="2"/>
        <v>154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980</v>
      </c>
      <c r="C44">
        <f>BAWANA!G44</f>
        <v>0</v>
      </c>
      <c r="D44">
        <f>BAWANA!AP44</f>
        <v>154</v>
      </c>
      <c r="E44">
        <f>BAWANA!AQ44</f>
        <v>0</v>
      </c>
      <c r="F44">
        <f t="shared" si="4"/>
        <v>784</v>
      </c>
      <c r="G44">
        <f t="shared" si="5"/>
        <v>154</v>
      </c>
      <c r="H44" s="112"/>
      <c r="I44">
        <f>BRPL_EOD!AM44+BRPL_EOD!AN44</f>
        <v>140</v>
      </c>
      <c r="J44">
        <f>BYPL_EOD!AM44+BYPL_EOD!AN44</f>
        <v>0</v>
      </c>
      <c r="K44">
        <f>MES_EOD!AM44+MES_EOD!AN44</f>
        <v>0</v>
      </c>
      <c r="L44">
        <f>NDMC_EOD!AM44+NDMC_EOD!AN44</f>
        <v>14</v>
      </c>
      <c r="M44">
        <f>TPDDL_EOD!AM44+TPDDL_EOD!AN44</f>
        <v>0</v>
      </c>
      <c r="N44">
        <f t="shared" si="0"/>
        <v>154</v>
      </c>
      <c r="O44" s="112">
        <f t="shared" si="1"/>
        <v>0</v>
      </c>
      <c r="P44">
        <v>140</v>
      </c>
      <c r="Q44">
        <v>0</v>
      </c>
      <c r="R44">
        <v>0</v>
      </c>
      <c r="S44">
        <v>14</v>
      </c>
      <c r="T44">
        <v>0</v>
      </c>
      <c r="U44" s="114">
        <f t="shared" si="2"/>
        <v>154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980</v>
      </c>
      <c r="C45">
        <f>BAWANA!G45</f>
        <v>0</v>
      </c>
      <c r="D45">
        <f>BAWANA!AP45</f>
        <v>150</v>
      </c>
      <c r="E45">
        <f>BAWANA!AQ45</f>
        <v>0</v>
      </c>
      <c r="F45">
        <f t="shared" si="4"/>
        <v>784</v>
      </c>
      <c r="G45">
        <f t="shared" si="5"/>
        <v>150</v>
      </c>
      <c r="H45" s="112"/>
      <c r="I45">
        <f>BRPL_EOD!AM45+BRPL_EOD!AN45</f>
        <v>136</v>
      </c>
      <c r="J45">
        <f>BYPL_EOD!AM45+BYPL_EOD!AN45</f>
        <v>0</v>
      </c>
      <c r="K45">
        <f>MES_EOD!AM45+MES_EOD!AN45</f>
        <v>0</v>
      </c>
      <c r="L45">
        <f>NDMC_EOD!AM45+NDMC_EOD!AN45</f>
        <v>14</v>
      </c>
      <c r="M45">
        <f>TPDDL_EOD!AM45+TPDDL_EOD!AN45</f>
        <v>0</v>
      </c>
      <c r="N45">
        <f t="shared" si="0"/>
        <v>150</v>
      </c>
      <c r="O45" s="112">
        <f t="shared" si="1"/>
        <v>0</v>
      </c>
      <c r="P45">
        <v>136</v>
      </c>
      <c r="Q45">
        <v>0</v>
      </c>
      <c r="R45">
        <v>0</v>
      </c>
      <c r="S45">
        <v>14</v>
      </c>
      <c r="T45">
        <v>0</v>
      </c>
      <c r="U45" s="114">
        <f t="shared" si="2"/>
        <v>150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980</v>
      </c>
      <c r="C46">
        <f>BAWANA!G46</f>
        <v>0</v>
      </c>
      <c r="D46">
        <f>BAWANA!AP46</f>
        <v>150</v>
      </c>
      <c r="E46">
        <f>BAWANA!AQ46</f>
        <v>0</v>
      </c>
      <c r="F46">
        <f t="shared" si="4"/>
        <v>784</v>
      </c>
      <c r="G46">
        <f t="shared" si="5"/>
        <v>150</v>
      </c>
      <c r="H46" s="112"/>
      <c r="I46">
        <f>BRPL_EOD!AM46+BRPL_EOD!AN46</f>
        <v>136</v>
      </c>
      <c r="J46">
        <f>BYPL_EOD!AM46+BYPL_EOD!AN46</f>
        <v>0</v>
      </c>
      <c r="K46">
        <f>MES_EOD!AM46+MES_EOD!AN46</f>
        <v>0</v>
      </c>
      <c r="L46">
        <f>NDMC_EOD!AM46+NDMC_EOD!AN46</f>
        <v>14</v>
      </c>
      <c r="M46">
        <f>TPDDL_EOD!AM46+TPDDL_EOD!AN46</f>
        <v>0</v>
      </c>
      <c r="N46">
        <f t="shared" si="0"/>
        <v>150</v>
      </c>
      <c r="O46" s="112">
        <f t="shared" si="1"/>
        <v>0</v>
      </c>
      <c r="P46">
        <v>136</v>
      </c>
      <c r="Q46">
        <v>0</v>
      </c>
      <c r="R46">
        <v>0</v>
      </c>
      <c r="S46">
        <v>14</v>
      </c>
      <c r="T46">
        <v>0</v>
      </c>
      <c r="U46" s="114">
        <f t="shared" si="2"/>
        <v>150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980</v>
      </c>
      <c r="C47">
        <f>BAWANA!G47</f>
        <v>0</v>
      </c>
      <c r="D47">
        <f>BAWANA!AP47</f>
        <v>150</v>
      </c>
      <c r="E47">
        <f>BAWANA!AQ47</f>
        <v>0</v>
      </c>
      <c r="F47">
        <f t="shared" si="4"/>
        <v>784</v>
      </c>
      <c r="G47">
        <f t="shared" si="5"/>
        <v>150</v>
      </c>
      <c r="H47" s="112"/>
      <c r="I47">
        <f>BRPL_EOD!AM47+BRPL_EOD!AN47</f>
        <v>136</v>
      </c>
      <c r="J47">
        <f>BYPL_EOD!AM47+BYPL_EOD!AN47</f>
        <v>0</v>
      </c>
      <c r="K47">
        <f>MES_EOD!AM47+MES_EOD!AN47</f>
        <v>0</v>
      </c>
      <c r="L47">
        <f>NDMC_EOD!AM47+NDMC_EOD!AN47</f>
        <v>14</v>
      </c>
      <c r="M47">
        <f>TPDDL_EOD!AM47+TPDDL_EOD!AN47</f>
        <v>0</v>
      </c>
      <c r="N47">
        <f t="shared" si="0"/>
        <v>150</v>
      </c>
      <c r="O47" s="112">
        <f t="shared" si="1"/>
        <v>0</v>
      </c>
      <c r="P47">
        <v>136</v>
      </c>
      <c r="Q47">
        <v>0</v>
      </c>
      <c r="R47">
        <v>0</v>
      </c>
      <c r="S47">
        <v>14</v>
      </c>
      <c r="T47">
        <v>0</v>
      </c>
      <c r="U47" s="114">
        <f t="shared" si="2"/>
        <v>150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980</v>
      </c>
      <c r="C48">
        <f>BAWANA!G48</f>
        <v>0</v>
      </c>
      <c r="D48">
        <f>BAWANA!AP48</f>
        <v>150</v>
      </c>
      <c r="E48">
        <f>BAWANA!AQ48</f>
        <v>0</v>
      </c>
      <c r="F48">
        <f t="shared" si="4"/>
        <v>784</v>
      </c>
      <c r="G48">
        <f t="shared" si="5"/>
        <v>150</v>
      </c>
      <c r="H48" s="112"/>
      <c r="I48">
        <f>BRPL_EOD!AM48+BRPL_EOD!AN48</f>
        <v>136</v>
      </c>
      <c r="J48">
        <f>BYPL_EOD!AM48+BYPL_EOD!AN48</f>
        <v>0</v>
      </c>
      <c r="K48">
        <f>MES_EOD!AM48+MES_EOD!AN48</f>
        <v>0</v>
      </c>
      <c r="L48">
        <f>NDMC_EOD!AM48+NDMC_EOD!AN48</f>
        <v>14</v>
      </c>
      <c r="M48">
        <f>TPDDL_EOD!AM48+TPDDL_EOD!AN48</f>
        <v>0</v>
      </c>
      <c r="N48">
        <f t="shared" si="0"/>
        <v>150</v>
      </c>
      <c r="O48" s="112">
        <f t="shared" si="1"/>
        <v>0</v>
      </c>
      <c r="P48">
        <v>136</v>
      </c>
      <c r="Q48">
        <v>0</v>
      </c>
      <c r="R48">
        <v>0</v>
      </c>
      <c r="S48">
        <v>14</v>
      </c>
      <c r="T48">
        <v>0</v>
      </c>
      <c r="U48" s="114">
        <f t="shared" si="2"/>
        <v>150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980</v>
      </c>
      <c r="C49">
        <f>BAWANA!G49</f>
        <v>0</v>
      </c>
      <c r="D49">
        <f>BAWANA!AP49</f>
        <v>150</v>
      </c>
      <c r="E49">
        <f>BAWANA!AQ49</f>
        <v>0</v>
      </c>
      <c r="F49">
        <f t="shared" si="4"/>
        <v>784</v>
      </c>
      <c r="G49">
        <f t="shared" si="5"/>
        <v>150</v>
      </c>
      <c r="H49" s="112"/>
      <c r="I49">
        <f>BRPL_EOD!AM49+BRPL_EOD!AN49</f>
        <v>136</v>
      </c>
      <c r="J49">
        <f>BYPL_EOD!AM49+BYPL_EOD!AN49</f>
        <v>0</v>
      </c>
      <c r="K49">
        <f>MES_EOD!AM49+MES_EOD!AN49</f>
        <v>0</v>
      </c>
      <c r="L49">
        <f>NDMC_EOD!AM49+NDMC_EOD!AN49</f>
        <v>14</v>
      </c>
      <c r="M49">
        <f>TPDDL_EOD!AM49+TPDDL_EOD!AN49</f>
        <v>0</v>
      </c>
      <c r="N49">
        <f t="shared" si="0"/>
        <v>150</v>
      </c>
      <c r="O49" s="112">
        <f t="shared" si="1"/>
        <v>0</v>
      </c>
      <c r="P49">
        <v>136</v>
      </c>
      <c r="Q49">
        <v>0</v>
      </c>
      <c r="R49">
        <v>0</v>
      </c>
      <c r="S49">
        <v>14</v>
      </c>
      <c r="T49">
        <v>0</v>
      </c>
      <c r="U49" s="114">
        <f t="shared" si="2"/>
        <v>150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980</v>
      </c>
      <c r="C50">
        <f>BAWANA!G50</f>
        <v>0</v>
      </c>
      <c r="D50">
        <f>BAWANA!AP50</f>
        <v>150</v>
      </c>
      <c r="E50">
        <f>BAWANA!AQ50</f>
        <v>0</v>
      </c>
      <c r="F50">
        <f t="shared" si="4"/>
        <v>784</v>
      </c>
      <c r="G50">
        <f t="shared" si="5"/>
        <v>150</v>
      </c>
      <c r="H50" s="112"/>
      <c r="I50">
        <f>BRPL_EOD!AM50+BRPL_EOD!AN50</f>
        <v>136</v>
      </c>
      <c r="J50">
        <f>BYPL_EOD!AM50+BYPL_EOD!AN50</f>
        <v>0</v>
      </c>
      <c r="K50">
        <f>MES_EOD!AM50+MES_EOD!AN50</f>
        <v>0</v>
      </c>
      <c r="L50">
        <f>NDMC_EOD!AM50+NDMC_EOD!AN50</f>
        <v>14</v>
      </c>
      <c r="M50">
        <f>TPDDL_EOD!AM50+TPDDL_EOD!AN50</f>
        <v>0</v>
      </c>
      <c r="N50">
        <f t="shared" si="0"/>
        <v>150</v>
      </c>
      <c r="O50" s="112">
        <f t="shared" si="1"/>
        <v>0</v>
      </c>
      <c r="P50">
        <v>136</v>
      </c>
      <c r="Q50">
        <v>0</v>
      </c>
      <c r="R50">
        <v>0</v>
      </c>
      <c r="S50">
        <v>14</v>
      </c>
      <c r="T50">
        <v>0</v>
      </c>
      <c r="U50" s="114">
        <f t="shared" si="2"/>
        <v>150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950</v>
      </c>
      <c r="C51">
        <f>BAWANA!G51</f>
        <v>0</v>
      </c>
      <c r="D51">
        <f>BAWANA!AP51</f>
        <v>150</v>
      </c>
      <c r="E51">
        <f>BAWANA!AQ51</f>
        <v>0</v>
      </c>
      <c r="F51">
        <f t="shared" si="4"/>
        <v>760</v>
      </c>
      <c r="G51">
        <f t="shared" si="5"/>
        <v>150</v>
      </c>
      <c r="H51" s="112"/>
      <c r="I51">
        <f>BRPL_EOD!AM51+BRPL_EOD!AN51</f>
        <v>136</v>
      </c>
      <c r="J51">
        <f>BYPL_EOD!AM51+BYPL_EOD!AN51</f>
        <v>0</v>
      </c>
      <c r="K51">
        <f>MES_EOD!AM51+MES_EOD!AN51</f>
        <v>0</v>
      </c>
      <c r="L51">
        <f>NDMC_EOD!AM51+NDMC_EOD!AN51</f>
        <v>14</v>
      </c>
      <c r="M51">
        <f>TPDDL_EOD!AM51+TPDDL_EOD!AN51</f>
        <v>0</v>
      </c>
      <c r="N51">
        <f t="shared" si="0"/>
        <v>150</v>
      </c>
      <c r="O51" s="112">
        <f t="shared" si="1"/>
        <v>0</v>
      </c>
      <c r="P51">
        <v>136</v>
      </c>
      <c r="Q51">
        <v>0</v>
      </c>
      <c r="R51">
        <v>0</v>
      </c>
      <c r="S51">
        <v>14</v>
      </c>
      <c r="T51">
        <v>0</v>
      </c>
      <c r="U51" s="114">
        <f t="shared" si="2"/>
        <v>150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950</v>
      </c>
      <c r="C52">
        <f>BAWANA!G52</f>
        <v>0</v>
      </c>
      <c r="D52">
        <f>BAWANA!AP52</f>
        <v>150</v>
      </c>
      <c r="E52">
        <f>BAWANA!AQ52</f>
        <v>0</v>
      </c>
      <c r="F52">
        <f t="shared" si="4"/>
        <v>760</v>
      </c>
      <c r="G52">
        <f t="shared" si="5"/>
        <v>150</v>
      </c>
      <c r="H52" s="112"/>
      <c r="I52">
        <f>BRPL_EOD!AM52+BRPL_EOD!AN52</f>
        <v>136</v>
      </c>
      <c r="J52">
        <f>BYPL_EOD!AM52+BYPL_EOD!AN52</f>
        <v>0</v>
      </c>
      <c r="K52">
        <f>MES_EOD!AM52+MES_EOD!AN52</f>
        <v>0</v>
      </c>
      <c r="L52">
        <f>NDMC_EOD!AM52+NDMC_EOD!AN52</f>
        <v>14</v>
      </c>
      <c r="M52">
        <f>TPDDL_EOD!AM52+TPDDL_EOD!AN52</f>
        <v>0</v>
      </c>
      <c r="N52">
        <f t="shared" si="0"/>
        <v>150</v>
      </c>
      <c r="O52" s="112">
        <f t="shared" si="1"/>
        <v>0</v>
      </c>
      <c r="P52">
        <v>136</v>
      </c>
      <c r="Q52">
        <v>0</v>
      </c>
      <c r="R52">
        <v>0</v>
      </c>
      <c r="S52">
        <v>14</v>
      </c>
      <c r="T52">
        <v>0</v>
      </c>
      <c r="U52" s="114">
        <f t="shared" si="2"/>
        <v>150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950</v>
      </c>
      <c r="C53">
        <f>BAWANA!G53</f>
        <v>0</v>
      </c>
      <c r="D53">
        <f>BAWANA!AP53</f>
        <v>150</v>
      </c>
      <c r="E53">
        <f>BAWANA!AQ53</f>
        <v>0</v>
      </c>
      <c r="F53">
        <f t="shared" si="4"/>
        <v>760</v>
      </c>
      <c r="G53">
        <f t="shared" si="5"/>
        <v>150</v>
      </c>
      <c r="H53" s="112"/>
      <c r="I53">
        <f>BRPL_EOD!AM53+BRPL_EOD!AN53</f>
        <v>136</v>
      </c>
      <c r="J53">
        <f>BYPL_EOD!AM53+BYPL_EOD!AN53</f>
        <v>0</v>
      </c>
      <c r="K53">
        <f>MES_EOD!AM53+MES_EOD!AN53</f>
        <v>0</v>
      </c>
      <c r="L53">
        <f>NDMC_EOD!AM53+NDMC_EOD!AN53</f>
        <v>14</v>
      </c>
      <c r="M53">
        <f>TPDDL_EOD!AM53+TPDDL_EOD!AN53</f>
        <v>0</v>
      </c>
      <c r="N53">
        <f t="shared" si="0"/>
        <v>150</v>
      </c>
      <c r="O53" s="112">
        <f t="shared" si="1"/>
        <v>0</v>
      </c>
      <c r="P53">
        <v>136</v>
      </c>
      <c r="Q53">
        <v>0</v>
      </c>
      <c r="R53">
        <v>0</v>
      </c>
      <c r="S53">
        <v>14</v>
      </c>
      <c r="T53">
        <v>0</v>
      </c>
      <c r="U53" s="114">
        <f t="shared" si="2"/>
        <v>150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950</v>
      </c>
      <c r="C54">
        <f>BAWANA!G54</f>
        <v>0</v>
      </c>
      <c r="D54">
        <f>BAWANA!AP54</f>
        <v>150</v>
      </c>
      <c r="E54">
        <f>BAWANA!AQ54</f>
        <v>0</v>
      </c>
      <c r="F54">
        <f t="shared" si="4"/>
        <v>760</v>
      </c>
      <c r="G54">
        <f t="shared" si="5"/>
        <v>150</v>
      </c>
      <c r="H54" s="112"/>
      <c r="I54">
        <f>BRPL_EOD!AM54+BRPL_EOD!AN54</f>
        <v>136</v>
      </c>
      <c r="J54">
        <f>BYPL_EOD!AM54+BYPL_EOD!AN54</f>
        <v>0</v>
      </c>
      <c r="K54">
        <f>MES_EOD!AM54+MES_EOD!AN54</f>
        <v>0</v>
      </c>
      <c r="L54">
        <f>NDMC_EOD!AM54+NDMC_EOD!AN54</f>
        <v>14</v>
      </c>
      <c r="M54">
        <f>TPDDL_EOD!AM54+TPDDL_EOD!AN54</f>
        <v>0</v>
      </c>
      <c r="N54">
        <f t="shared" si="0"/>
        <v>150</v>
      </c>
      <c r="O54" s="112">
        <f t="shared" si="1"/>
        <v>0</v>
      </c>
      <c r="P54">
        <v>136</v>
      </c>
      <c r="Q54">
        <v>0</v>
      </c>
      <c r="R54">
        <v>0</v>
      </c>
      <c r="S54">
        <v>14</v>
      </c>
      <c r="T54">
        <v>0</v>
      </c>
      <c r="U54" s="114">
        <f t="shared" si="2"/>
        <v>150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950</v>
      </c>
      <c r="C55">
        <f>BAWANA!G55</f>
        <v>0</v>
      </c>
      <c r="D55">
        <f>BAWANA!AP55</f>
        <v>150</v>
      </c>
      <c r="E55">
        <f>BAWANA!AQ55</f>
        <v>0</v>
      </c>
      <c r="F55">
        <f t="shared" si="4"/>
        <v>760</v>
      </c>
      <c r="G55">
        <f t="shared" si="5"/>
        <v>150</v>
      </c>
      <c r="H55" s="112"/>
      <c r="I55">
        <f>BRPL_EOD!AM55+BRPL_EOD!AN55</f>
        <v>136</v>
      </c>
      <c r="J55">
        <f>BYPL_EOD!AM55+BYPL_EOD!AN55</f>
        <v>0</v>
      </c>
      <c r="K55">
        <f>MES_EOD!AM55+MES_EOD!AN55</f>
        <v>0</v>
      </c>
      <c r="L55">
        <f>NDMC_EOD!AM55+NDMC_EOD!AN55</f>
        <v>14</v>
      </c>
      <c r="M55">
        <f>TPDDL_EOD!AM55+TPDDL_EOD!AN55</f>
        <v>0</v>
      </c>
      <c r="N55">
        <f t="shared" si="0"/>
        <v>150</v>
      </c>
      <c r="O55" s="112">
        <f t="shared" si="1"/>
        <v>0</v>
      </c>
      <c r="P55">
        <v>136</v>
      </c>
      <c r="Q55">
        <v>0</v>
      </c>
      <c r="R55">
        <v>0</v>
      </c>
      <c r="S55">
        <v>14</v>
      </c>
      <c r="T55">
        <v>0</v>
      </c>
      <c r="U55" s="114">
        <f t="shared" si="2"/>
        <v>150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950</v>
      </c>
      <c r="C56">
        <f>BAWANA!G56</f>
        <v>0</v>
      </c>
      <c r="D56">
        <f>BAWANA!AP56</f>
        <v>150.5</v>
      </c>
      <c r="E56">
        <f>BAWANA!AQ56</f>
        <v>0</v>
      </c>
      <c r="F56">
        <f t="shared" si="4"/>
        <v>760</v>
      </c>
      <c r="G56">
        <f t="shared" si="5"/>
        <v>150.5</v>
      </c>
      <c r="H56" s="112"/>
      <c r="I56">
        <f>BRPL_EOD!AM56+BRPL_EOD!AN56</f>
        <v>136.5</v>
      </c>
      <c r="J56">
        <f>BYPL_EOD!AM56+BYPL_EOD!AN56</f>
        <v>0</v>
      </c>
      <c r="K56">
        <f>MES_EOD!AM56+MES_EOD!AN56</f>
        <v>0</v>
      </c>
      <c r="L56">
        <f>NDMC_EOD!AM56+NDMC_EOD!AN56</f>
        <v>14</v>
      </c>
      <c r="M56">
        <f>TPDDL_EOD!AM56+TPDDL_EOD!AN56</f>
        <v>0</v>
      </c>
      <c r="N56">
        <f t="shared" si="0"/>
        <v>150.5</v>
      </c>
      <c r="O56" s="112">
        <f t="shared" si="1"/>
        <v>0</v>
      </c>
      <c r="P56">
        <v>136.5</v>
      </c>
      <c r="Q56">
        <v>0</v>
      </c>
      <c r="R56">
        <v>0</v>
      </c>
      <c r="S56">
        <v>14</v>
      </c>
      <c r="T56">
        <v>0</v>
      </c>
      <c r="U56" s="114">
        <f t="shared" si="2"/>
        <v>150.5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950</v>
      </c>
      <c r="C57">
        <f>BAWANA!G57</f>
        <v>0</v>
      </c>
      <c r="D57">
        <f>BAWANA!AP57</f>
        <v>150.5</v>
      </c>
      <c r="E57">
        <f>BAWANA!AQ57</f>
        <v>0</v>
      </c>
      <c r="F57">
        <f t="shared" si="4"/>
        <v>760</v>
      </c>
      <c r="G57">
        <f t="shared" si="5"/>
        <v>150.5</v>
      </c>
      <c r="H57" s="112"/>
      <c r="I57">
        <f>BRPL_EOD!AM57+BRPL_EOD!AN57</f>
        <v>136.5</v>
      </c>
      <c r="J57">
        <f>BYPL_EOD!AM57+BYPL_EOD!AN57</f>
        <v>0</v>
      </c>
      <c r="K57">
        <f>MES_EOD!AM57+MES_EOD!AN57</f>
        <v>0</v>
      </c>
      <c r="L57">
        <f>NDMC_EOD!AM57+NDMC_EOD!AN57</f>
        <v>14</v>
      </c>
      <c r="M57">
        <f>TPDDL_EOD!AM57+TPDDL_EOD!AN57</f>
        <v>0</v>
      </c>
      <c r="N57">
        <f t="shared" si="0"/>
        <v>150.5</v>
      </c>
      <c r="O57" s="112">
        <f t="shared" si="1"/>
        <v>0</v>
      </c>
      <c r="P57">
        <v>136.5</v>
      </c>
      <c r="Q57">
        <v>0</v>
      </c>
      <c r="R57">
        <v>0</v>
      </c>
      <c r="S57">
        <v>14</v>
      </c>
      <c r="T57">
        <v>0</v>
      </c>
      <c r="U57" s="114">
        <f t="shared" si="2"/>
        <v>150.5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950</v>
      </c>
      <c r="C58">
        <f>BAWANA!G58</f>
        <v>0</v>
      </c>
      <c r="D58">
        <f>BAWANA!AP58</f>
        <v>150.5</v>
      </c>
      <c r="E58">
        <f>BAWANA!AQ58</f>
        <v>0</v>
      </c>
      <c r="F58">
        <f t="shared" si="4"/>
        <v>760</v>
      </c>
      <c r="G58">
        <f t="shared" si="5"/>
        <v>150.5</v>
      </c>
      <c r="H58" s="112"/>
      <c r="I58">
        <f>BRPL_EOD!AM58+BRPL_EOD!AN58</f>
        <v>136.5</v>
      </c>
      <c r="J58">
        <f>BYPL_EOD!AM58+BYPL_EOD!AN58</f>
        <v>0</v>
      </c>
      <c r="K58">
        <f>MES_EOD!AM58+MES_EOD!AN58</f>
        <v>0</v>
      </c>
      <c r="L58">
        <f>NDMC_EOD!AM58+NDMC_EOD!AN58</f>
        <v>14</v>
      </c>
      <c r="M58">
        <f>TPDDL_EOD!AM58+TPDDL_EOD!AN58</f>
        <v>0</v>
      </c>
      <c r="N58">
        <f t="shared" si="0"/>
        <v>150.5</v>
      </c>
      <c r="O58" s="112">
        <f t="shared" si="1"/>
        <v>0</v>
      </c>
      <c r="P58">
        <v>136.5</v>
      </c>
      <c r="Q58">
        <v>0</v>
      </c>
      <c r="R58">
        <v>0</v>
      </c>
      <c r="S58">
        <v>14</v>
      </c>
      <c r="T58">
        <v>0</v>
      </c>
      <c r="U58" s="114">
        <f t="shared" si="2"/>
        <v>150.5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950</v>
      </c>
      <c r="C59">
        <f>BAWANA!G59</f>
        <v>0</v>
      </c>
      <c r="D59">
        <f>BAWANA!AP59</f>
        <v>150.5</v>
      </c>
      <c r="E59">
        <f>BAWANA!AQ59</f>
        <v>0</v>
      </c>
      <c r="F59">
        <f t="shared" si="4"/>
        <v>760</v>
      </c>
      <c r="G59">
        <f t="shared" si="5"/>
        <v>150.5</v>
      </c>
      <c r="H59" s="112"/>
      <c r="I59">
        <f>BRPL_EOD!AM59+BRPL_EOD!AN59</f>
        <v>136.5</v>
      </c>
      <c r="J59">
        <f>BYPL_EOD!AM59+BYPL_EOD!AN59</f>
        <v>0</v>
      </c>
      <c r="K59">
        <f>MES_EOD!AM59+MES_EOD!AN59</f>
        <v>0</v>
      </c>
      <c r="L59">
        <f>NDMC_EOD!AM59+NDMC_EOD!AN59</f>
        <v>14</v>
      </c>
      <c r="M59">
        <f>TPDDL_EOD!AM59+TPDDL_EOD!AN59</f>
        <v>0</v>
      </c>
      <c r="N59">
        <f t="shared" si="0"/>
        <v>150.5</v>
      </c>
      <c r="O59" s="112">
        <f t="shared" si="1"/>
        <v>0</v>
      </c>
      <c r="P59">
        <v>136.5</v>
      </c>
      <c r="Q59">
        <v>0</v>
      </c>
      <c r="R59">
        <v>0</v>
      </c>
      <c r="S59">
        <v>14</v>
      </c>
      <c r="T59">
        <v>0</v>
      </c>
      <c r="U59" s="114">
        <f t="shared" si="2"/>
        <v>150.5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950</v>
      </c>
      <c r="C60">
        <f>BAWANA!G60</f>
        <v>0</v>
      </c>
      <c r="D60">
        <f>BAWANA!AP60</f>
        <v>150.5</v>
      </c>
      <c r="E60">
        <f>BAWANA!AQ60</f>
        <v>0</v>
      </c>
      <c r="F60">
        <f t="shared" si="4"/>
        <v>760</v>
      </c>
      <c r="G60">
        <f t="shared" si="5"/>
        <v>150.5</v>
      </c>
      <c r="H60" s="112"/>
      <c r="I60">
        <f>BRPL_EOD!AM60+BRPL_EOD!AN60</f>
        <v>136.5</v>
      </c>
      <c r="J60">
        <f>BYPL_EOD!AM60+BYPL_EOD!AN60</f>
        <v>0</v>
      </c>
      <c r="K60">
        <f>MES_EOD!AM60+MES_EOD!AN60</f>
        <v>0</v>
      </c>
      <c r="L60">
        <f>NDMC_EOD!AM60+NDMC_EOD!AN60</f>
        <v>14</v>
      </c>
      <c r="M60">
        <f>TPDDL_EOD!AM60+TPDDL_EOD!AN60</f>
        <v>0</v>
      </c>
      <c r="N60">
        <f t="shared" si="0"/>
        <v>150.5</v>
      </c>
      <c r="O60" s="112">
        <f t="shared" si="1"/>
        <v>0</v>
      </c>
      <c r="P60">
        <v>136.5</v>
      </c>
      <c r="Q60">
        <v>0</v>
      </c>
      <c r="R60">
        <v>0</v>
      </c>
      <c r="S60">
        <v>14</v>
      </c>
      <c r="T60">
        <v>0</v>
      </c>
      <c r="U60" s="114">
        <f t="shared" si="2"/>
        <v>150.5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950</v>
      </c>
      <c r="C61">
        <f>BAWANA!G61</f>
        <v>0</v>
      </c>
      <c r="D61">
        <f>BAWANA!AP61</f>
        <v>150.5</v>
      </c>
      <c r="E61">
        <f>BAWANA!AQ61</f>
        <v>0</v>
      </c>
      <c r="F61">
        <f t="shared" si="4"/>
        <v>760</v>
      </c>
      <c r="G61">
        <f t="shared" si="5"/>
        <v>150.5</v>
      </c>
      <c r="H61" s="112"/>
      <c r="I61">
        <f>BRPL_EOD!AM61+BRPL_EOD!AN61</f>
        <v>136.5</v>
      </c>
      <c r="J61">
        <f>BYPL_EOD!AM61+BYPL_EOD!AN61</f>
        <v>0</v>
      </c>
      <c r="K61">
        <f>MES_EOD!AM61+MES_EOD!AN61</f>
        <v>0</v>
      </c>
      <c r="L61">
        <f>NDMC_EOD!AM61+NDMC_EOD!AN61</f>
        <v>14</v>
      </c>
      <c r="M61">
        <f>TPDDL_EOD!AM61+TPDDL_EOD!AN61</f>
        <v>0</v>
      </c>
      <c r="N61">
        <f t="shared" si="0"/>
        <v>150.5</v>
      </c>
      <c r="O61" s="112">
        <f t="shared" si="1"/>
        <v>0</v>
      </c>
      <c r="P61">
        <v>136.5</v>
      </c>
      <c r="Q61">
        <v>0</v>
      </c>
      <c r="R61">
        <v>0</v>
      </c>
      <c r="S61">
        <v>14</v>
      </c>
      <c r="T61">
        <v>0</v>
      </c>
      <c r="U61" s="114">
        <f t="shared" si="2"/>
        <v>150.5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950</v>
      </c>
      <c r="C62">
        <f>BAWANA!G62</f>
        <v>0</v>
      </c>
      <c r="D62">
        <f>BAWANA!AP62</f>
        <v>150.5</v>
      </c>
      <c r="E62">
        <f>BAWANA!AQ62</f>
        <v>0</v>
      </c>
      <c r="F62">
        <f t="shared" si="4"/>
        <v>760</v>
      </c>
      <c r="G62">
        <f t="shared" si="5"/>
        <v>150.5</v>
      </c>
      <c r="H62" s="112"/>
      <c r="I62">
        <f>BRPL_EOD!AM62+BRPL_EOD!AN62</f>
        <v>136.5</v>
      </c>
      <c r="J62">
        <f>BYPL_EOD!AM62+BYPL_EOD!AN62</f>
        <v>0</v>
      </c>
      <c r="K62">
        <f>MES_EOD!AM62+MES_EOD!AN62</f>
        <v>0</v>
      </c>
      <c r="L62">
        <f>NDMC_EOD!AM62+NDMC_EOD!AN62</f>
        <v>14</v>
      </c>
      <c r="M62">
        <f>TPDDL_EOD!AM62+TPDDL_EOD!AN62</f>
        <v>0</v>
      </c>
      <c r="N62">
        <f t="shared" si="0"/>
        <v>150.5</v>
      </c>
      <c r="O62" s="112">
        <f t="shared" si="1"/>
        <v>0</v>
      </c>
      <c r="P62">
        <v>136.5</v>
      </c>
      <c r="Q62">
        <v>0</v>
      </c>
      <c r="R62">
        <v>0</v>
      </c>
      <c r="S62">
        <v>14</v>
      </c>
      <c r="T62">
        <v>0</v>
      </c>
      <c r="U62" s="114">
        <f t="shared" si="2"/>
        <v>150.5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950</v>
      </c>
      <c r="C63">
        <f>BAWANA!G63</f>
        <v>0</v>
      </c>
      <c r="D63">
        <f>BAWANA!AP63</f>
        <v>150.5</v>
      </c>
      <c r="E63">
        <f>BAWANA!AQ63</f>
        <v>0</v>
      </c>
      <c r="F63">
        <f t="shared" si="4"/>
        <v>760</v>
      </c>
      <c r="G63">
        <f t="shared" si="5"/>
        <v>150.5</v>
      </c>
      <c r="H63" s="112"/>
      <c r="I63">
        <f>BRPL_EOD!AM63+BRPL_EOD!AN63</f>
        <v>136.5</v>
      </c>
      <c r="J63">
        <f>BYPL_EOD!AM63+BYPL_EOD!AN63</f>
        <v>0</v>
      </c>
      <c r="K63">
        <f>MES_EOD!AM63+MES_EOD!AN63</f>
        <v>0</v>
      </c>
      <c r="L63">
        <f>NDMC_EOD!AM63+NDMC_EOD!AN63</f>
        <v>14</v>
      </c>
      <c r="M63">
        <f>TPDDL_EOD!AM63+TPDDL_EOD!AN63</f>
        <v>0</v>
      </c>
      <c r="N63">
        <f t="shared" si="0"/>
        <v>150.5</v>
      </c>
      <c r="O63" s="112">
        <f t="shared" si="1"/>
        <v>0</v>
      </c>
      <c r="P63">
        <v>136.5</v>
      </c>
      <c r="Q63">
        <v>0</v>
      </c>
      <c r="R63">
        <v>0</v>
      </c>
      <c r="S63">
        <v>14</v>
      </c>
      <c r="T63">
        <v>0</v>
      </c>
      <c r="U63" s="114">
        <f t="shared" si="2"/>
        <v>150.5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950</v>
      </c>
      <c r="C64">
        <f>BAWANA!G64</f>
        <v>0</v>
      </c>
      <c r="D64">
        <f>BAWANA!AP64</f>
        <v>150.5</v>
      </c>
      <c r="E64">
        <f>BAWANA!AQ64</f>
        <v>0</v>
      </c>
      <c r="F64">
        <f t="shared" si="4"/>
        <v>760</v>
      </c>
      <c r="G64">
        <f t="shared" si="5"/>
        <v>150.5</v>
      </c>
      <c r="H64" s="112"/>
      <c r="I64">
        <f>BRPL_EOD!AM64+BRPL_EOD!AN64</f>
        <v>136.5</v>
      </c>
      <c r="J64">
        <f>BYPL_EOD!AM64+BYPL_EOD!AN64</f>
        <v>0</v>
      </c>
      <c r="K64">
        <f>MES_EOD!AM64+MES_EOD!AN64</f>
        <v>0</v>
      </c>
      <c r="L64">
        <f>NDMC_EOD!AM64+NDMC_EOD!AN64</f>
        <v>14</v>
      </c>
      <c r="M64">
        <f>TPDDL_EOD!AM64+TPDDL_EOD!AN64</f>
        <v>0</v>
      </c>
      <c r="N64">
        <f t="shared" si="0"/>
        <v>150.5</v>
      </c>
      <c r="O64" s="112">
        <f t="shared" si="1"/>
        <v>0</v>
      </c>
      <c r="P64">
        <v>136.5</v>
      </c>
      <c r="Q64">
        <v>0</v>
      </c>
      <c r="R64">
        <v>0</v>
      </c>
      <c r="S64">
        <v>14</v>
      </c>
      <c r="T64">
        <v>0</v>
      </c>
      <c r="U64" s="114">
        <f t="shared" si="2"/>
        <v>150.5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950</v>
      </c>
      <c r="C65">
        <f>BAWANA!G65</f>
        <v>0</v>
      </c>
      <c r="D65">
        <f>BAWANA!AP65</f>
        <v>150.5</v>
      </c>
      <c r="E65">
        <f>BAWANA!AQ65</f>
        <v>0</v>
      </c>
      <c r="F65">
        <f t="shared" si="4"/>
        <v>760</v>
      </c>
      <c r="G65">
        <f t="shared" si="5"/>
        <v>150.5</v>
      </c>
      <c r="H65" s="112"/>
      <c r="I65">
        <f>BRPL_EOD!AM65+BRPL_EOD!AN65</f>
        <v>136.5</v>
      </c>
      <c r="J65">
        <f>BYPL_EOD!AM65+BYPL_EOD!AN65</f>
        <v>0</v>
      </c>
      <c r="K65">
        <f>MES_EOD!AM65+MES_EOD!AN65</f>
        <v>0</v>
      </c>
      <c r="L65">
        <f>NDMC_EOD!AM65+NDMC_EOD!AN65</f>
        <v>14</v>
      </c>
      <c r="M65">
        <f>TPDDL_EOD!AM65+TPDDL_EOD!AN65</f>
        <v>0</v>
      </c>
      <c r="N65">
        <f t="shared" si="0"/>
        <v>150.5</v>
      </c>
      <c r="O65" s="112">
        <f t="shared" si="1"/>
        <v>0</v>
      </c>
      <c r="P65">
        <v>136.5</v>
      </c>
      <c r="Q65">
        <v>0</v>
      </c>
      <c r="R65">
        <v>0</v>
      </c>
      <c r="S65">
        <v>14</v>
      </c>
      <c r="T65">
        <v>0</v>
      </c>
      <c r="U65" s="114">
        <f t="shared" si="2"/>
        <v>150.5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950</v>
      </c>
      <c r="C66">
        <f>BAWANA!G66</f>
        <v>0</v>
      </c>
      <c r="D66">
        <f>BAWANA!AP66</f>
        <v>159</v>
      </c>
      <c r="E66">
        <f>BAWANA!AQ66</f>
        <v>0</v>
      </c>
      <c r="F66">
        <f t="shared" si="4"/>
        <v>760</v>
      </c>
      <c r="G66">
        <f t="shared" si="5"/>
        <v>159</v>
      </c>
      <c r="H66" s="112"/>
      <c r="I66">
        <f>BRPL_EOD!AM66+BRPL_EOD!AN66</f>
        <v>136</v>
      </c>
      <c r="J66">
        <f>BYPL_EOD!AM66+BYPL_EOD!AN66</f>
        <v>0</v>
      </c>
      <c r="K66">
        <f>MES_EOD!AM66+MES_EOD!AN66</f>
        <v>0</v>
      </c>
      <c r="L66">
        <f>NDMC_EOD!AM66+NDMC_EOD!AN66</f>
        <v>23</v>
      </c>
      <c r="M66">
        <f>TPDDL_EOD!AM66+TPDDL_EOD!AN66</f>
        <v>0</v>
      </c>
      <c r="N66">
        <f t="shared" si="0"/>
        <v>159</v>
      </c>
      <c r="O66" s="112">
        <f t="shared" si="1"/>
        <v>0</v>
      </c>
      <c r="P66">
        <v>136</v>
      </c>
      <c r="Q66">
        <v>0</v>
      </c>
      <c r="R66">
        <v>0</v>
      </c>
      <c r="S66">
        <v>23</v>
      </c>
      <c r="T66">
        <v>0</v>
      </c>
      <c r="U66" s="114">
        <f t="shared" si="2"/>
        <v>159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950</v>
      </c>
      <c r="C67">
        <f>BAWANA!G67</f>
        <v>0</v>
      </c>
      <c r="D67">
        <f>BAWANA!AP67</f>
        <v>159</v>
      </c>
      <c r="E67">
        <f>BAWANA!AQ67</f>
        <v>0</v>
      </c>
      <c r="F67">
        <f t="shared" si="4"/>
        <v>760</v>
      </c>
      <c r="G67">
        <f t="shared" si="5"/>
        <v>159</v>
      </c>
      <c r="H67" s="112"/>
      <c r="I67">
        <f>BRPL_EOD!AM67+BRPL_EOD!AN67</f>
        <v>136</v>
      </c>
      <c r="J67">
        <f>BYPL_EOD!AM67+BYPL_EOD!AN67</f>
        <v>0</v>
      </c>
      <c r="K67">
        <f>MES_EOD!AM67+MES_EOD!AN67</f>
        <v>0</v>
      </c>
      <c r="L67">
        <f>NDMC_EOD!AM67+NDMC_EOD!AN67</f>
        <v>23</v>
      </c>
      <c r="M67">
        <f>TPDDL_EOD!AM67+TPDDL_EOD!AN67</f>
        <v>0</v>
      </c>
      <c r="N67">
        <f t="shared" ref="N67:N98" si="7">SUM(I67:M67)</f>
        <v>159</v>
      </c>
      <c r="O67" s="112">
        <f t="shared" ref="O67:O98" si="8">G67-N67</f>
        <v>0</v>
      </c>
      <c r="P67">
        <v>136</v>
      </c>
      <c r="Q67">
        <v>0</v>
      </c>
      <c r="R67">
        <v>0</v>
      </c>
      <c r="S67">
        <v>23</v>
      </c>
      <c r="T67">
        <v>0</v>
      </c>
      <c r="U67" s="114">
        <f t="shared" ref="U67:U98" si="9">SUM(P67:T67)</f>
        <v>159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950</v>
      </c>
      <c r="C68">
        <f>BAWANA!G68</f>
        <v>0</v>
      </c>
      <c r="D68">
        <f>BAWANA!AP68</f>
        <v>157</v>
      </c>
      <c r="E68">
        <f>BAWANA!AQ68</f>
        <v>0</v>
      </c>
      <c r="F68">
        <f t="shared" ref="F68:F98" si="11">(B68+C68)*0.8</f>
        <v>760</v>
      </c>
      <c r="G68">
        <f t="shared" ref="G68:G98" si="12">(D68+E68)</f>
        <v>157</v>
      </c>
      <c r="H68" s="112"/>
      <c r="I68">
        <f>BRPL_EOD!AM68+BRPL_EOD!AN68</f>
        <v>136</v>
      </c>
      <c r="J68">
        <f>BYPL_EOD!AM68+BYPL_EOD!AN68</f>
        <v>0</v>
      </c>
      <c r="K68">
        <f>MES_EOD!AM68+MES_EOD!AN68</f>
        <v>0</v>
      </c>
      <c r="L68">
        <f>NDMC_EOD!AM68+NDMC_EOD!AN68</f>
        <v>21</v>
      </c>
      <c r="M68">
        <f>TPDDL_EOD!AM68+TPDDL_EOD!AN68</f>
        <v>0</v>
      </c>
      <c r="N68">
        <f t="shared" si="7"/>
        <v>157</v>
      </c>
      <c r="O68" s="112">
        <f t="shared" si="8"/>
        <v>0</v>
      </c>
      <c r="P68">
        <v>136</v>
      </c>
      <c r="Q68">
        <v>0</v>
      </c>
      <c r="R68">
        <v>0</v>
      </c>
      <c r="S68">
        <v>21</v>
      </c>
      <c r="T68">
        <v>0</v>
      </c>
      <c r="U68" s="114">
        <f t="shared" si="9"/>
        <v>157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950</v>
      </c>
      <c r="C69">
        <f>BAWANA!G69</f>
        <v>0</v>
      </c>
      <c r="D69">
        <f>BAWANA!AP69</f>
        <v>156</v>
      </c>
      <c r="E69">
        <f>BAWANA!AQ69</f>
        <v>0</v>
      </c>
      <c r="F69">
        <f t="shared" si="11"/>
        <v>760</v>
      </c>
      <c r="G69">
        <f t="shared" si="12"/>
        <v>156</v>
      </c>
      <c r="H69" s="112"/>
      <c r="I69">
        <f>BRPL_EOD!AM69+BRPL_EOD!AN69</f>
        <v>136</v>
      </c>
      <c r="J69">
        <f>BYPL_EOD!AM69+BYPL_EOD!AN69</f>
        <v>0</v>
      </c>
      <c r="K69">
        <f>MES_EOD!AM69+MES_EOD!AN69</f>
        <v>0</v>
      </c>
      <c r="L69">
        <f>NDMC_EOD!AM69+NDMC_EOD!AN69</f>
        <v>20</v>
      </c>
      <c r="M69">
        <f>TPDDL_EOD!AM69+TPDDL_EOD!AN69</f>
        <v>0</v>
      </c>
      <c r="N69">
        <f t="shared" si="7"/>
        <v>156</v>
      </c>
      <c r="O69" s="112">
        <f t="shared" si="8"/>
        <v>0</v>
      </c>
      <c r="P69">
        <v>136</v>
      </c>
      <c r="Q69">
        <v>0</v>
      </c>
      <c r="R69">
        <v>0</v>
      </c>
      <c r="S69">
        <v>20</v>
      </c>
      <c r="T69">
        <v>0</v>
      </c>
      <c r="U69" s="114">
        <f t="shared" si="9"/>
        <v>156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950</v>
      </c>
      <c r="C70">
        <f>BAWANA!G70</f>
        <v>0</v>
      </c>
      <c r="D70">
        <f>BAWANA!AP70</f>
        <v>156</v>
      </c>
      <c r="E70">
        <f>BAWANA!AQ70</f>
        <v>0</v>
      </c>
      <c r="F70">
        <f t="shared" si="11"/>
        <v>760</v>
      </c>
      <c r="G70">
        <f t="shared" si="12"/>
        <v>156</v>
      </c>
      <c r="H70" s="112"/>
      <c r="I70">
        <f>BRPL_EOD!AM70+BRPL_EOD!AN70</f>
        <v>136</v>
      </c>
      <c r="J70">
        <f>BYPL_EOD!AM70+BYPL_EOD!AN70</f>
        <v>0</v>
      </c>
      <c r="K70">
        <f>MES_EOD!AM70+MES_EOD!AN70</f>
        <v>0</v>
      </c>
      <c r="L70">
        <f>NDMC_EOD!AM70+NDMC_EOD!AN70</f>
        <v>20</v>
      </c>
      <c r="M70">
        <f>TPDDL_EOD!AM70+TPDDL_EOD!AN70</f>
        <v>0</v>
      </c>
      <c r="N70">
        <f t="shared" si="7"/>
        <v>156</v>
      </c>
      <c r="O70" s="112">
        <f t="shared" si="8"/>
        <v>0</v>
      </c>
      <c r="P70">
        <v>136</v>
      </c>
      <c r="Q70">
        <v>0</v>
      </c>
      <c r="R70">
        <v>0</v>
      </c>
      <c r="S70">
        <v>20</v>
      </c>
      <c r="T70">
        <v>0</v>
      </c>
      <c r="U70" s="114">
        <f t="shared" si="9"/>
        <v>156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950</v>
      </c>
      <c r="C71">
        <f>BAWANA!G71</f>
        <v>0</v>
      </c>
      <c r="D71">
        <f>BAWANA!AP71</f>
        <v>201</v>
      </c>
      <c r="E71">
        <f>BAWANA!AQ71</f>
        <v>0</v>
      </c>
      <c r="F71">
        <f t="shared" si="11"/>
        <v>760</v>
      </c>
      <c r="G71">
        <f t="shared" si="12"/>
        <v>201</v>
      </c>
      <c r="H71" s="112"/>
      <c r="I71">
        <f>BRPL_EOD!AM71+BRPL_EOD!AN71</f>
        <v>136</v>
      </c>
      <c r="J71">
        <f>BYPL_EOD!AM71+BYPL_EOD!AN71</f>
        <v>0</v>
      </c>
      <c r="K71">
        <f>MES_EOD!AM71+MES_EOD!AN71</f>
        <v>0</v>
      </c>
      <c r="L71">
        <f>NDMC_EOD!AM71+NDMC_EOD!AN71</f>
        <v>65</v>
      </c>
      <c r="M71">
        <f>TPDDL_EOD!AM71+TPDDL_EOD!AN71</f>
        <v>0</v>
      </c>
      <c r="N71">
        <f t="shared" si="7"/>
        <v>201</v>
      </c>
      <c r="O71" s="112">
        <f t="shared" si="8"/>
        <v>0</v>
      </c>
      <c r="P71">
        <v>136</v>
      </c>
      <c r="Q71">
        <v>0</v>
      </c>
      <c r="R71">
        <v>0</v>
      </c>
      <c r="S71">
        <v>65</v>
      </c>
      <c r="T71">
        <v>0</v>
      </c>
      <c r="U71" s="114">
        <f t="shared" si="9"/>
        <v>201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950</v>
      </c>
      <c r="C72">
        <f>BAWANA!G72</f>
        <v>0</v>
      </c>
      <c r="D72">
        <f>BAWANA!AP72</f>
        <v>198</v>
      </c>
      <c r="E72">
        <f>BAWANA!AQ72</f>
        <v>0</v>
      </c>
      <c r="F72">
        <f t="shared" si="11"/>
        <v>760</v>
      </c>
      <c r="G72">
        <f t="shared" si="12"/>
        <v>198</v>
      </c>
      <c r="H72" s="112"/>
      <c r="I72">
        <f>BRPL_EOD!AM72+BRPL_EOD!AN72</f>
        <v>136</v>
      </c>
      <c r="J72">
        <f>BYPL_EOD!AM72+BYPL_EOD!AN72</f>
        <v>0</v>
      </c>
      <c r="K72">
        <f>MES_EOD!AM72+MES_EOD!AN72</f>
        <v>0</v>
      </c>
      <c r="L72">
        <f>NDMC_EOD!AM72+NDMC_EOD!AN72</f>
        <v>62</v>
      </c>
      <c r="M72">
        <f>TPDDL_EOD!AM72+TPDDL_EOD!AN72</f>
        <v>0</v>
      </c>
      <c r="N72">
        <f t="shared" si="7"/>
        <v>198</v>
      </c>
      <c r="O72" s="112">
        <f t="shared" si="8"/>
        <v>0</v>
      </c>
      <c r="P72">
        <v>136</v>
      </c>
      <c r="Q72">
        <v>0</v>
      </c>
      <c r="R72">
        <v>0</v>
      </c>
      <c r="S72">
        <v>62</v>
      </c>
      <c r="T72">
        <v>0</v>
      </c>
      <c r="U72" s="114">
        <f t="shared" si="9"/>
        <v>198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950</v>
      </c>
      <c r="C73">
        <f>BAWANA!G73</f>
        <v>0</v>
      </c>
      <c r="D73">
        <f>BAWANA!AP73</f>
        <v>193</v>
      </c>
      <c r="E73">
        <f>BAWANA!AQ73</f>
        <v>0</v>
      </c>
      <c r="F73">
        <f t="shared" si="11"/>
        <v>760</v>
      </c>
      <c r="G73">
        <f t="shared" si="12"/>
        <v>193</v>
      </c>
      <c r="H73" s="112"/>
      <c r="I73">
        <f>BRPL_EOD!AM73+BRPL_EOD!AN73</f>
        <v>136</v>
      </c>
      <c r="J73">
        <f>BYPL_EOD!AM73+BYPL_EOD!AN73</f>
        <v>0</v>
      </c>
      <c r="K73">
        <f>MES_EOD!AM73+MES_EOD!AN73</f>
        <v>0</v>
      </c>
      <c r="L73">
        <f>NDMC_EOD!AM73+NDMC_EOD!AN73</f>
        <v>57</v>
      </c>
      <c r="M73">
        <f>TPDDL_EOD!AM73+TPDDL_EOD!AN73</f>
        <v>0</v>
      </c>
      <c r="N73">
        <f t="shared" si="7"/>
        <v>193</v>
      </c>
      <c r="O73" s="112">
        <f t="shared" si="8"/>
        <v>0</v>
      </c>
      <c r="P73">
        <v>136</v>
      </c>
      <c r="Q73">
        <v>0</v>
      </c>
      <c r="R73">
        <v>0</v>
      </c>
      <c r="S73">
        <v>57</v>
      </c>
      <c r="T73">
        <v>0</v>
      </c>
      <c r="U73" s="114">
        <f t="shared" si="9"/>
        <v>193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950</v>
      </c>
      <c r="C74">
        <f>BAWANA!G74</f>
        <v>0</v>
      </c>
      <c r="D74">
        <f>BAWANA!AP74</f>
        <v>185</v>
      </c>
      <c r="E74">
        <f>BAWANA!AQ74</f>
        <v>0</v>
      </c>
      <c r="F74">
        <f t="shared" si="11"/>
        <v>760</v>
      </c>
      <c r="G74">
        <f t="shared" si="12"/>
        <v>185</v>
      </c>
      <c r="H74" s="112"/>
      <c r="I74">
        <f>BRPL_EOD!AM74+BRPL_EOD!AN74</f>
        <v>136</v>
      </c>
      <c r="J74">
        <f>BYPL_EOD!AM74+BYPL_EOD!AN74</f>
        <v>0</v>
      </c>
      <c r="K74">
        <f>MES_EOD!AM74+MES_EOD!AN74</f>
        <v>0</v>
      </c>
      <c r="L74">
        <f>NDMC_EOD!AM74+NDMC_EOD!AN74</f>
        <v>49</v>
      </c>
      <c r="M74">
        <f>TPDDL_EOD!AM74+TPDDL_EOD!AN74</f>
        <v>0</v>
      </c>
      <c r="N74">
        <f t="shared" si="7"/>
        <v>185</v>
      </c>
      <c r="O74" s="112">
        <f t="shared" si="8"/>
        <v>0</v>
      </c>
      <c r="P74">
        <v>136</v>
      </c>
      <c r="Q74">
        <v>0</v>
      </c>
      <c r="R74">
        <v>0</v>
      </c>
      <c r="S74">
        <v>49</v>
      </c>
      <c r="T74">
        <v>0</v>
      </c>
      <c r="U74" s="114">
        <f t="shared" si="9"/>
        <v>185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185</v>
      </c>
      <c r="E75">
        <f>BAWANA!AQ75</f>
        <v>0</v>
      </c>
      <c r="F75">
        <f t="shared" si="11"/>
        <v>784</v>
      </c>
      <c r="G75">
        <f t="shared" si="12"/>
        <v>185</v>
      </c>
      <c r="H75" s="112"/>
      <c r="I75">
        <f>BRPL_EOD!AM75+BRPL_EOD!AN75</f>
        <v>136</v>
      </c>
      <c r="J75">
        <f>BYPL_EOD!AM75+BYPL_EOD!AN75</f>
        <v>0</v>
      </c>
      <c r="K75">
        <f>MES_EOD!AM75+MES_EOD!AN75</f>
        <v>0</v>
      </c>
      <c r="L75">
        <f>NDMC_EOD!AM75+NDMC_EOD!AN75</f>
        <v>49</v>
      </c>
      <c r="M75">
        <f>TPDDL_EOD!AM75+TPDDL_EOD!AN75</f>
        <v>0</v>
      </c>
      <c r="N75">
        <f t="shared" si="7"/>
        <v>185</v>
      </c>
      <c r="O75" s="112">
        <f t="shared" si="8"/>
        <v>0</v>
      </c>
      <c r="P75">
        <v>136</v>
      </c>
      <c r="Q75">
        <v>0</v>
      </c>
      <c r="R75">
        <v>0</v>
      </c>
      <c r="S75">
        <v>49</v>
      </c>
      <c r="T75">
        <v>0</v>
      </c>
      <c r="U75" s="114">
        <f t="shared" si="9"/>
        <v>185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177</v>
      </c>
      <c r="E76">
        <f>BAWANA!AQ76</f>
        <v>0</v>
      </c>
      <c r="F76">
        <f t="shared" si="11"/>
        <v>784</v>
      </c>
      <c r="G76">
        <f t="shared" si="12"/>
        <v>177</v>
      </c>
      <c r="H76" s="112"/>
      <c r="I76">
        <f>BRPL_EOD!AM76+BRPL_EOD!AN76</f>
        <v>136</v>
      </c>
      <c r="J76">
        <f>BYPL_EOD!AM76+BYPL_EOD!AN76</f>
        <v>0</v>
      </c>
      <c r="K76">
        <f>MES_EOD!AM76+MES_EOD!AN76</f>
        <v>0</v>
      </c>
      <c r="L76">
        <f>NDMC_EOD!AM76+NDMC_EOD!AN76</f>
        <v>41</v>
      </c>
      <c r="M76">
        <f>TPDDL_EOD!AM76+TPDDL_EOD!AN76</f>
        <v>0</v>
      </c>
      <c r="N76">
        <f t="shared" si="7"/>
        <v>177</v>
      </c>
      <c r="O76" s="112">
        <f t="shared" si="8"/>
        <v>0</v>
      </c>
      <c r="P76">
        <v>136</v>
      </c>
      <c r="Q76">
        <v>0</v>
      </c>
      <c r="R76">
        <v>0</v>
      </c>
      <c r="S76">
        <v>41</v>
      </c>
      <c r="T76">
        <v>0</v>
      </c>
      <c r="U76" s="114">
        <f t="shared" si="9"/>
        <v>177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167</v>
      </c>
      <c r="E77">
        <f>BAWANA!AQ77</f>
        <v>0</v>
      </c>
      <c r="F77">
        <f t="shared" si="11"/>
        <v>784</v>
      </c>
      <c r="G77">
        <f t="shared" si="12"/>
        <v>167</v>
      </c>
      <c r="H77" s="112"/>
      <c r="I77">
        <f>BRPL_EOD!AM77+BRPL_EOD!AN77</f>
        <v>136</v>
      </c>
      <c r="J77">
        <f>BYPL_EOD!AM77+BYPL_EOD!AN77</f>
        <v>0</v>
      </c>
      <c r="K77">
        <f>MES_EOD!AM77+MES_EOD!AN77</f>
        <v>0</v>
      </c>
      <c r="L77">
        <f>NDMC_EOD!AM77+NDMC_EOD!AN77</f>
        <v>31</v>
      </c>
      <c r="M77">
        <f>TPDDL_EOD!AM77+TPDDL_EOD!AN77</f>
        <v>0</v>
      </c>
      <c r="N77">
        <f t="shared" si="7"/>
        <v>167</v>
      </c>
      <c r="O77" s="112">
        <f t="shared" si="8"/>
        <v>0</v>
      </c>
      <c r="P77">
        <v>136</v>
      </c>
      <c r="Q77">
        <v>0</v>
      </c>
      <c r="R77">
        <v>0</v>
      </c>
      <c r="S77">
        <v>31</v>
      </c>
      <c r="T77">
        <v>0</v>
      </c>
      <c r="U77" s="114">
        <f t="shared" si="9"/>
        <v>167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170</v>
      </c>
      <c r="E78">
        <f>BAWANA!AQ78</f>
        <v>0</v>
      </c>
      <c r="F78">
        <f t="shared" si="11"/>
        <v>784</v>
      </c>
      <c r="G78">
        <f t="shared" si="12"/>
        <v>170</v>
      </c>
      <c r="H78" s="112"/>
      <c r="I78">
        <f>BRPL_EOD!AM78+BRPL_EOD!AN78</f>
        <v>136</v>
      </c>
      <c r="J78">
        <f>BYPL_EOD!AM78+BYPL_EOD!AN78</f>
        <v>0</v>
      </c>
      <c r="K78">
        <f>MES_EOD!AM78+MES_EOD!AN78</f>
        <v>0</v>
      </c>
      <c r="L78">
        <f>NDMC_EOD!AM78+NDMC_EOD!AN78</f>
        <v>34</v>
      </c>
      <c r="M78">
        <f>TPDDL_EOD!AM78+TPDDL_EOD!AN78</f>
        <v>0</v>
      </c>
      <c r="N78">
        <f t="shared" si="7"/>
        <v>170</v>
      </c>
      <c r="O78" s="112">
        <f t="shared" si="8"/>
        <v>0</v>
      </c>
      <c r="P78">
        <v>136</v>
      </c>
      <c r="Q78">
        <v>0</v>
      </c>
      <c r="R78">
        <v>0</v>
      </c>
      <c r="S78">
        <v>34</v>
      </c>
      <c r="T78">
        <v>0</v>
      </c>
      <c r="U78" s="114">
        <f t="shared" si="9"/>
        <v>170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166</v>
      </c>
      <c r="E79">
        <f>BAWANA!AQ79</f>
        <v>0</v>
      </c>
      <c r="F79">
        <f t="shared" si="11"/>
        <v>784</v>
      </c>
      <c r="G79">
        <f t="shared" si="12"/>
        <v>166</v>
      </c>
      <c r="H79" s="112"/>
      <c r="I79">
        <f>BRPL_EOD!AM79+BRPL_EOD!AN79</f>
        <v>136</v>
      </c>
      <c r="J79">
        <f>BYPL_EOD!AM79+BYPL_EOD!AN79</f>
        <v>0</v>
      </c>
      <c r="K79">
        <f>MES_EOD!AM79+MES_EOD!AN79</f>
        <v>0</v>
      </c>
      <c r="L79">
        <f>NDMC_EOD!AM79+NDMC_EOD!AN79</f>
        <v>30</v>
      </c>
      <c r="M79">
        <f>TPDDL_EOD!AM79+TPDDL_EOD!AN79</f>
        <v>0</v>
      </c>
      <c r="N79">
        <f t="shared" si="7"/>
        <v>166</v>
      </c>
      <c r="O79" s="112">
        <f t="shared" si="8"/>
        <v>0</v>
      </c>
      <c r="P79">
        <v>136</v>
      </c>
      <c r="Q79">
        <v>0</v>
      </c>
      <c r="R79">
        <v>0</v>
      </c>
      <c r="S79">
        <v>30</v>
      </c>
      <c r="T79">
        <v>0</v>
      </c>
      <c r="U79" s="114">
        <f t="shared" si="9"/>
        <v>166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167</v>
      </c>
      <c r="E80">
        <f>BAWANA!AQ80</f>
        <v>0</v>
      </c>
      <c r="F80">
        <f t="shared" si="11"/>
        <v>784</v>
      </c>
      <c r="G80">
        <f t="shared" si="12"/>
        <v>167</v>
      </c>
      <c r="H80" s="112"/>
      <c r="I80">
        <f>BRPL_EOD!AM80+BRPL_EOD!AN80</f>
        <v>136</v>
      </c>
      <c r="J80">
        <f>BYPL_EOD!AM80+BYPL_EOD!AN80</f>
        <v>0</v>
      </c>
      <c r="K80">
        <f>MES_EOD!AM80+MES_EOD!AN80</f>
        <v>0</v>
      </c>
      <c r="L80">
        <f>NDMC_EOD!AM80+NDMC_EOD!AN80</f>
        <v>31</v>
      </c>
      <c r="M80">
        <f>TPDDL_EOD!AM80+TPDDL_EOD!AN80</f>
        <v>0</v>
      </c>
      <c r="N80">
        <f t="shared" si="7"/>
        <v>167</v>
      </c>
      <c r="O80" s="112">
        <f t="shared" si="8"/>
        <v>0</v>
      </c>
      <c r="P80">
        <v>136</v>
      </c>
      <c r="Q80">
        <v>0</v>
      </c>
      <c r="R80">
        <v>0</v>
      </c>
      <c r="S80">
        <v>31</v>
      </c>
      <c r="T80">
        <v>0</v>
      </c>
      <c r="U80" s="114">
        <f t="shared" si="9"/>
        <v>167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166</v>
      </c>
      <c r="E81">
        <f>BAWANA!AQ81</f>
        <v>0</v>
      </c>
      <c r="F81">
        <f t="shared" si="11"/>
        <v>784</v>
      </c>
      <c r="G81">
        <f t="shared" si="12"/>
        <v>166</v>
      </c>
      <c r="H81" s="112"/>
      <c r="I81">
        <f>BRPL_EOD!AM81+BRPL_EOD!AN81</f>
        <v>136</v>
      </c>
      <c r="J81">
        <f>BYPL_EOD!AM81+BYPL_EOD!AN81</f>
        <v>0</v>
      </c>
      <c r="K81">
        <f>MES_EOD!AM81+MES_EOD!AN81</f>
        <v>0</v>
      </c>
      <c r="L81">
        <f>NDMC_EOD!AM81+NDMC_EOD!AN81</f>
        <v>30</v>
      </c>
      <c r="M81">
        <f>TPDDL_EOD!AM81+TPDDL_EOD!AN81</f>
        <v>0</v>
      </c>
      <c r="N81">
        <f t="shared" si="7"/>
        <v>166</v>
      </c>
      <c r="O81" s="112">
        <f t="shared" si="8"/>
        <v>0</v>
      </c>
      <c r="P81">
        <v>136</v>
      </c>
      <c r="Q81">
        <v>0</v>
      </c>
      <c r="R81">
        <v>0</v>
      </c>
      <c r="S81">
        <v>30</v>
      </c>
      <c r="T81">
        <v>0</v>
      </c>
      <c r="U81" s="114">
        <f t="shared" si="9"/>
        <v>166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165</v>
      </c>
      <c r="E82">
        <f>BAWANA!AQ82</f>
        <v>0</v>
      </c>
      <c r="F82">
        <f t="shared" si="11"/>
        <v>784</v>
      </c>
      <c r="G82">
        <f t="shared" si="12"/>
        <v>165</v>
      </c>
      <c r="H82" s="112"/>
      <c r="I82">
        <f>BRPL_EOD!AM82+BRPL_EOD!AN82</f>
        <v>136</v>
      </c>
      <c r="J82">
        <f>BYPL_EOD!AM82+BYPL_EOD!AN82</f>
        <v>0</v>
      </c>
      <c r="K82">
        <f>MES_EOD!AM82+MES_EOD!AN82</f>
        <v>0</v>
      </c>
      <c r="L82">
        <f>NDMC_EOD!AM82+NDMC_EOD!AN82</f>
        <v>29</v>
      </c>
      <c r="M82">
        <f>TPDDL_EOD!AM82+TPDDL_EOD!AN82</f>
        <v>0</v>
      </c>
      <c r="N82">
        <f t="shared" si="7"/>
        <v>165</v>
      </c>
      <c r="O82" s="112">
        <f t="shared" si="8"/>
        <v>0</v>
      </c>
      <c r="P82">
        <v>136</v>
      </c>
      <c r="Q82">
        <v>0</v>
      </c>
      <c r="R82">
        <v>0</v>
      </c>
      <c r="S82">
        <v>29</v>
      </c>
      <c r="T82">
        <v>0</v>
      </c>
      <c r="U82" s="114">
        <f t="shared" si="9"/>
        <v>165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164</v>
      </c>
      <c r="E83">
        <f>BAWANA!AQ83</f>
        <v>0</v>
      </c>
      <c r="F83">
        <f t="shared" si="11"/>
        <v>784</v>
      </c>
      <c r="G83">
        <f t="shared" si="12"/>
        <v>164</v>
      </c>
      <c r="H83" s="112"/>
      <c r="I83">
        <f>BRPL_EOD!AM83+BRPL_EOD!AN83</f>
        <v>136</v>
      </c>
      <c r="J83">
        <f>BYPL_EOD!AM83+BYPL_EOD!AN83</f>
        <v>0</v>
      </c>
      <c r="K83">
        <f>MES_EOD!AM83+MES_EOD!AN83</f>
        <v>0</v>
      </c>
      <c r="L83">
        <f>NDMC_EOD!AM83+NDMC_EOD!AN83</f>
        <v>28</v>
      </c>
      <c r="M83">
        <f>TPDDL_EOD!AM83+TPDDL_EOD!AN83</f>
        <v>0</v>
      </c>
      <c r="N83">
        <f t="shared" si="7"/>
        <v>164</v>
      </c>
      <c r="O83" s="112">
        <f t="shared" si="8"/>
        <v>0</v>
      </c>
      <c r="P83">
        <v>136</v>
      </c>
      <c r="Q83">
        <v>0</v>
      </c>
      <c r="R83">
        <v>0</v>
      </c>
      <c r="S83">
        <v>28</v>
      </c>
      <c r="T83">
        <v>0</v>
      </c>
      <c r="U83" s="114">
        <f t="shared" si="9"/>
        <v>164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163</v>
      </c>
      <c r="E84">
        <f>BAWANA!AQ84</f>
        <v>0</v>
      </c>
      <c r="F84">
        <f t="shared" si="11"/>
        <v>784</v>
      </c>
      <c r="G84">
        <f t="shared" si="12"/>
        <v>163</v>
      </c>
      <c r="H84" s="112"/>
      <c r="I84">
        <f>BRPL_EOD!AM84+BRPL_EOD!AN84</f>
        <v>136</v>
      </c>
      <c r="J84">
        <f>BYPL_EOD!AM84+BYPL_EOD!AN84</f>
        <v>0</v>
      </c>
      <c r="K84">
        <f>MES_EOD!AM84+MES_EOD!AN84</f>
        <v>0</v>
      </c>
      <c r="L84">
        <f>NDMC_EOD!AM84+NDMC_EOD!AN84</f>
        <v>27</v>
      </c>
      <c r="M84">
        <f>TPDDL_EOD!AM84+TPDDL_EOD!AN84</f>
        <v>0</v>
      </c>
      <c r="N84">
        <f t="shared" si="7"/>
        <v>163</v>
      </c>
      <c r="O84" s="112">
        <f t="shared" si="8"/>
        <v>0</v>
      </c>
      <c r="P84">
        <v>136</v>
      </c>
      <c r="Q84">
        <v>0</v>
      </c>
      <c r="R84">
        <v>0</v>
      </c>
      <c r="S84">
        <v>27</v>
      </c>
      <c r="T84">
        <v>0</v>
      </c>
      <c r="U84" s="114">
        <f t="shared" si="9"/>
        <v>163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172</v>
      </c>
      <c r="E85">
        <f>BAWANA!AQ85</f>
        <v>0</v>
      </c>
      <c r="F85">
        <f t="shared" si="11"/>
        <v>784</v>
      </c>
      <c r="G85">
        <f t="shared" si="12"/>
        <v>172</v>
      </c>
      <c r="H85" s="112"/>
      <c r="I85">
        <f>BRPL_EOD!AM85+BRPL_EOD!AN85</f>
        <v>136</v>
      </c>
      <c r="J85">
        <f>BYPL_EOD!AM85+BYPL_EOD!AN85</f>
        <v>0</v>
      </c>
      <c r="K85">
        <f>MES_EOD!AM85+MES_EOD!AN85</f>
        <v>0</v>
      </c>
      <c r="L85">
        <f>NDMC_EOD!AM85+NDMC_EOD!AN85</f>
        <v>36</v>
      </c>
      <c r="M85">
        <f>TPDDL_EOD!AM85+TPDDL_EOD!AN85</f>
        <v>0</v>
      </c>
      <c r="N85">
        <f t="shared" si="7"/>
        <v>172</v>
      </c>
      <c r="O85" s="112">
        <f t="shared" si="8"/>
        <v>0</v>
      </c>
      <c r="P85">
        <v>136</v>
      </c>
      <c r="Q85">
        <v>0</v>
      </c>
      <c r="R85">
        <v>0</v>
      </c>
      <c r="S85">
        <v>36</v>
      </c>
      <c r="T85">
        <v>0</v>
      </c>
      <c r="U85" s="114">
        <f t="shared" si="9"/>
        <v>172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175</v>
      </c>
      <c r="E86">
        <f>BAWANA!AQ86</f>
        <v>0</v>
      </c>
      <c r="F86">
        <f t="shared" si="11"/>
        <v>784</v>
      </c>
      <c r="G86">
        <f t="shared" si="12"/>
        <v>175</v>
      </c>
      <c r="H86" s="112"/>
      <c r="I86">
        <f>BRPL_EOD!AM86+BRPL_EOD!AN86</f>
        <v>136</v>
      </c>
      <c r="J86">
        <f>BYPL_EOD!AM86+BYPL_EOD!AN86</f>
        <v>0</v>
      </c>
      <c r="K86">
        <f>MES_EOD!AM86+MES_EOD!AN86</f>
        <v>0</v>
      </c>
      <c r="L86">
        <f>NDMC_EOD!AM86+NDMC_EOD!AN86</f>
        <v>39</v>
      </c>
      <c r="M86">
        <f>TPDDL_EOD!AM86+TPDDL_EOD!AN86</f>
        <v>0</v>
      </c>
      <c r="N86">
        <f t="shared" si="7"/>
        <v>175</v>
      </c>
      <c r="O86" s="112">
        <f t="shared" si="8"/>
        <v>0</v>
      </c>
      <c r="P86">
        <v>136</v>
      </c>
      <c r="Q86">
        <v>0</v>
      </c>
      <c r="R86">
        <v>0</v>
      </c>
      <c r="S86">
        <v>39</v>
      </c>
      <c r="T86">
        <v>0</v>
      </c>
      <c r="U86" s="114">
        <f t="shared" si="9"/>
        <v>175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176</v>
      </c>
      <c r="E87">
        <f>BAWANA!AQ87</f>
        <v>0</v>
      </c>
      <c r="F87">
        <f t="shared" si="11"/>
        <v>784</v>
      </c>
      <c r="G87">
        <f t="shared" si="12"/>
        <v>176</v>
      </c>
      <c r="H87" s="112"/>
      <c r="I87">
        <f>BRPL_EOD!AM87+BRPL_EOD!AN87</f>
        <v>136</v>
      </c>
      <c r="J87">
        <f>BYPL_EOD!AM87+BYPL_EOD!AN87</f>
        <v>0</v>
      </c>
      <c r="K87">
        <f>MES_EOD!AM87+MES_EOD!AN87</f>
        <v>0</v>
      </c>
      <c r="L87">
        <f>NDMC_EOD!AM87+NDMC_EOD!AN87</f>
        <v>40</v>
      </c>
      <c r="M87">
        <f>TPDDL_EOD!AM87+TPDDL_EOD!AN87</f>
        <v>0</v>
      </c>
      <c r="N87">
        <f t="shared" si="7"/>
        <v>176</v>
      </c>
      <c r="O87" s="112">
        <f t="shared" si="8"/>
        <v>0</v>
      </c>
      <c r="P87">
        <v>136</v>
      </c>
      <c r="Q87">
        <v>0</v>
      </c>
      <c r="R87">
        <v>0</v>
      </c>
      <c r="S87">
        <v>40</v>
      </c>
      <c r="T87">
        <v>0</v>
      </c>
      <c r="U87" s="114">
        <f t="shared" si="9"/>
        <v>176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171</v>
      </c>
      <c r="E88">
        <f>BAWANA!AQ88</f>
        <v>0</v>
      </c>
      <c r="F88">
        <f t="shared" si="11"/>
        <v>784</v>
      </c>
      <c r="G88">
        <f t="shared" si="12"/>
        <v>171</v>
      </c>
      <c r="H88" s="112"/>
      <c r="I88">
        <f>BRPL_EOD!AM88+BRPL_EOD!AN88</f>
        <v>136</v>
      </c>
      <c r="J88">
        <f>BYPL_EOD!AM88+BYPL_EOD!AN88</f>
        <v>0</v>
      </c>
      <c r="K88">
        <f>MES_EOD!AM88+MES_EOD!AN88</f>
        <v>0</v>
      </c>
      <c r="L88">
        <f>NDMC_EOD!AM88+NDMC_EOD!AN88</f>
        <v>35</v>
      </c>
      <c r="M88">
        <f>TPDDL_EOD!AM88+TPDDL_EOD!AN88</f>
        <v>0</v>
      </c>
      <c r="N88">
        <f t="shared" si="7"/>
        <v>171</v>
      </c>
      <c r="O88" s="112">
        <f t="shared" si="8"/>
        <v>0</v>
      </c>
      <c r="P88">
        <v>136</v>
      </c>
      <c r="Q88">
        <v>0</v>
      </c>
      <c r="R88">
        <v>0</v>
      </c>
      <c r="S88">
        <v>35</v>
      </c>
      <c r="T88">
        <v>0</v>
      </c>
      <c r="U88" s="114">
        <f t="shared" si="9"/>
        <v>171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168</v>
      </c>
      <c r="E89">
        <f>BAWANA!AQ89</f>
        <v>0</v>
      </c>
      <c r="F89">
        <f t="shared" si="11"/>
        <v>784</v>
      </c>
      <c r="G89">
        <f t="shared" si="12"/>
        <v>168</v>
      </c>
      <c r="H89" s="112"/>
      <c r="I89">
        <f>BRPL_EOD!AM89+BRPL_EOD!AN89</f>
        <v>136</v>
      </c>
      <c r="J89">
        <f>BYPL_EOD!AM89+BYPL_EOD!AN89</f>
        <v>0</v>
      </c>
      <c r="K89">
        <f>MES_EOD!AM89+MES_EOD!AN89</f>
        <v>0</v>
      </c>
      <c r="L89">
        <f>NDMC_EOD!AM89+NDMC_EOD!AN89</f>
        <v>32</v>
      </c>
      <c r="M89">
        <f>TPDDL_EOD!AM89+TPDDL_EOD!AN89</f>
        <v>0</v>
      </c>
      <c r="N89">
        <f t="shared" si="7"/>
        <v>168</v>
      </c>
      <c r="O89" s="112">
        <f t="shared" si="8"/>
        <v>0</v>
      </c>
      <c r="P89">
        <v>136</v>
      </c>
      <c r="Q89">
        <v>0</v>
      </c>
      <c r="R89">
        <v>0</v>
      </c>
      <c r="S89">
        <v>32</v>
      </c>
      <c r="T89">
        <v>0</v>
      </c>
      <c r="U89" s="114">
        <f t="shared" si="9"/>
        <v>168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164</v>
      </c>
      <c r="E90">
        <f>BAWANA!AQ90</f>
        <v>0</v>
      </c>
      <c r="F90">
        <f t="shared" si="11"/>
        <v>784</v>
      </c>
      <c r="G90">
        <f t="shared" si="12"/>
        <v>164</v>
      </c>
      <c r="H90" s="112"/>
      <c r="I90">
        <f>BRPL_EOD!AM90+BRPL_EOD!AN90</f>
        <v>136</v>
      </c>
      <c r="J90">
        <f>BYPL_EOD!AM90+BYPL_EOD!AN90</f>
        <v>0</v>
      </c>
      <c r="K90">
        <f>MES_EOD!AM90+MES_EOD!AN90</f>
        <v>0</v>
      </c>
      <c r="L90">
        <f>NDMC_EOD!AM90+NDMC_EOD!AN90</f>
        <v>28</v>
      </c>
      <c r="M90">
        <f>TPDDL_EOD!AM90+TPDDL_EOD!AN90</f>
        <v>0</v>
      </c>
      <c r="N90">
        <f t="shared" si="7"/>
        <v>164</v>
      </c>
      <c r="O90" s="112">
        <f t="shared" si="8"/>
        <v>0</v>
      </c>
      <c r="P90">
        <v>136</v>
      </c>
      <c r="Q90">
        <v>0</v>
      </c>
      <c r="R90">
        <v>0</v>
      </c>
      <c r="S90">
        <v>28</v>
      </c>
      <c r="T90">
        <v>0</v>
      </c>
      <c r="U90" s="114">
        <f t="shared" si="9"/>
        <v>164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150</v>
      </c>
      <c r="E91">
        <f>BAWANA!AQ91</f>
        <v>0</v>
      </c>
      <c r="F91">
        <f t="shared" si="11"/>
        <v>784</v>
      </c>
      <c r="G91">
        <f t="shared" si="12"/>
        <v>150</v>
      </c>
      <c r="H91" s="112"/>
      <c r="I91">
        <f>BRPL_EOD!AM91+BRPL_EOD!AN91</f>
        <v>136</v>
      </c>
      <c r="J91">
        <f>BYPL_EOD!AM91+BYPL_EOD!AN91</f>
        <v>0</v>
      </c>
      <c r="K91">
        <f>MES_EOD!AM91+MES_EOD!AN91</f>
        <v>0</v>
      </c>
      <c r="L91">
        <f>NDMC_EOD!AM91+NDMC_EOD!AN91</f>
        <v>14</v>
      </c>
      <c r="M91">
        <f>TPDDL_EOD!AM91+TPDDL_EOD!AN91</f>
        <v>0</v>
      </c>
      <c r="N91">
        <f t="shared" si="7"/>
        <v>150</v>
      </c>
      <c r="O91" s="112">
        <f t="shared" si="8"/>
        <v>0</v>
      </c>
      <c r="P91">
        <v>136</v>
      </c>
      <c r="Q91">
        <v>0</v>
      </c>
      <c r="R91">
        <v>0</v>
      </c>
      <c r="S91">
        <v>14</v>
      </c>
      <c r="T91">
        <v>0</v>
      </c>
      <c r="U91" s="114">
        <f t="shared" si="9"/>
        <v>150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150</v>
      </c>
      <c r="E92">
        <f>BAWANA!AQ92</f>
        <v>0</v>
      </c>
      <c r="F92">
        <f t="shared" si="11"/>
        <v>784</v>
      </c>
      <c r="G92">
        <f t="shared" si="12"/>
        <v>150</v>
      </c>
      <c r="H92" s="112"/>
      <c r="I92">
        <f>BRPL_EOD!AM92+BRPL_EOD!AN92</f>
        <v>136</v>
      </c>
      <c r="J92">
        <f>BYPL_EOD!AM92+BYPL_EOD!AN92</f>
        <v>0</v>
      </c>
      <c r="K92">
        <f>MES_EOD!AM92+MES_EOD!AN92</f>
        <v>0</v>
      </c>
      <c r="L92">
        <f>NDMC_EOD!AM92+NDMC_EOD!AN92</f>
        <v>14</v>
      </c>
      <c r="M92">
        <f>TPDDL_EOD!AM92+TPDDL_EOD!AN92</f>
        <v>0</v>
      </c>
      <c r="N92">
        <f t="shared" si="7"/>
        <v>150</v>
      </c>
      <c r="O92" s="112">
        <f t="shared" si="8"/>
        <v>0</v>
      </c>
      <c r="P92">
        <v>136</v>
      </c>
      <c r="Q92">
        <v>0</v>
      </c>
      <c r="R92">
        <v>0</v>
      </c>
      <c r="S92">
        <v>14</v>
      </c>
      <c r="T92">
        <v>0</v>
      </c>
      <c r="U92" s="114">
        <f t="shared" si="9"/>
        <v>150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150</v>
      </c>
      <c r="E93">
        <f>BAWANA!AQ93</f>
        <v>0</v>
      </c>
      <c r="F93">
        <f t="shared" si="11"/>
        <v>784</v>
      </c>
      <c r="G93">
        <f t="shared" si="12"/>
        <v>150</v>
      </c>
      <c r="H93" s="112"/>
      <c r="I93">
        <f>BRPL_EOD!AM93+BRPL_EOD!AN93</f>
        <v>136</v>
      </c>
      <c r="J93">
        <f>BYPL_EOD!AM93+BYPL_EOD!AN93</f>
        <v>0</v>
      </c>
      <c r="K93">
        <f>MES_EOD!AM93+MES_EOD!AN93</f>
        <v>0</v>
      </c>
      <c r="L93">
        <f>NDMC_EOD!AM93+NDMC_EOD!AN93</f>
        <v>14</v>
      </c>
      <c r="M93">
        <f>TPDDL_EOD!AM93+TPDDL_EOD!AN93</f>
        <v>0</v>
      </c>
      <c r="N93">
        <f t="shared" si="7"/>
        <v>150</v>
      </c>
      <c r="O93" s="112">
        <f t="shared" si="8"/>
        <v>0</v>
      </c>
      <c r="P93">
        <v>136</v>
      </c>
      <c r="Q93">
        <v>0</v>
      </c>
      <c r="R93">
        <v>0</v>
      </c>
      <c r="S93">
        <v>14</v>
      </c>
      <c r="T93">
        <v>0</v>
      </c>
      <c r="U93" s="114">
        <f t="shared" si="9"/>
        <v>150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150</v>
      </c>
      <c r="E94">
        <f>BAWANA!AQ94</f>
        <v>0</v>
      </c>
      <c r="F94">
        <f t="shared" si="11"/>
        <v>784</v>
      </c>
      <c r="G94">
        <f t="shared" si="12"/>
        <v>150</v>
      </c>
      <c r="H94" s="112"/>
      <c r="I94">
        <f>BRPL_EOD!AM94+BRPL_EOD!AN94</f>
        <v>136</v>
      </c>
      <c r="J94">
        <f>BYPL_EOD!AM94+BYPL_EOD!AN94</f>
        <v>0</v>
      </c>
      <c r="K94">
        <f>MES_EOD!AM94+MES_EOD!AN94</f>
        <v>0</v>
      </c>
      <c r="L94">
        <f>NDMC_EOD!AM94+NDMC_EOD!AN94</f>
        <v>14</v>
      </c>
      <c r="M94">
        <f>TPDDL_EOD!AM94+TPDDL_EOD!AN94</f>
        <v>0</v>
      </c>
      <c r="N94">
        <f t="shared" si="7"/>
        <v>150</v>
      </c>
      <c r="O94" s="112">
        <f t="shared" si="8"/>
        <v>0</v>
      </c>
      <c r="P94">
        <v>136</v>
      </c>
      <c r="Q94">
        <v>0</v>
      </c>
      <c r="R94">
        <v>0</v>
      </c>
      <c r="S94">
        <v>14</v>
      </c>
      <c r="T94">
        <v>0</v>
      </c>
      <c r="U94" s="114">
        <f t="shared" si="9"/>
        <v>150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150</v>
      </c>
      <c r="E95">
        <f>BAWANA!AQ95</f>
        <v>0</v>
      </c>
      <c r="F95">
        <f t="shared" si="11"/>
        <v>784</v>
      </c>
      <c r="G95">
        <f t="shared" si="12"/>
        <v>150</v>
      </c>
      <c r="H95" s="112"/>
      <c r="I95">
        <f>BRPL_EOD!AM95+BRPL_EOD!AN95</f>
        <v>136</v>
      </c>
      <c r="J95">
        <f>BYPL_EOD!AM95+BYPL_EOD!AN95</f>
        <v>0</v>
      </c>
      <c r="K95">
        <f>MES_EOD!AM95+MES_EOD!AN95</f>
        <v>0</v>
      </c>
      <c r="L95">
        <f>NDMC_EOD!AM95+NDMC_EOD!AN95</f>
        <v>14</v>
      </c>
      <c r="M95">
        <f>TPDDL_EOD!AM95+TPDDL_EOD!AN95</f>
        <v>0</v>
      </c>
      <c r="N95">
        <f t="shared" si="7"/>
        <v>150</v>
      </c>
      <c r="O95" s="112">
        <f t="shared" si="8"/>
        <v>0</v>
      </c>
      <c r="P95">
        <v>136</v>
      </c>
      <c r="Q95">
        <v>0</v>
      </c>
      <c r="R95">
        <v>0</v>
      </c>
      <c r="S95">
        <v>14</v>
      </c>
      <c r="T95">
        <v>0</v>
      </c>
      <c r="U95" s="114">
        <f t="shared" si="9"/>
        <v>150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150</v>
      </c>
      <c r="E96">
        <f>BAWANA!AQ96</f>
        <v>0</v>
      </c>
      <c r="F96">
        <f t="shared" si="11"/>
        <v>784</v>
      </c>
      <c r="G96">
        <f t="shared" si="12"/>
        <v>150</v>
      </c>
      <c r="H96" s="112"/>
      <c r="I96">
        <f>BRPL_EOD!AM96+BRPL_EOD!AN96</f>
        <v>136</v>
      </c>
      <c r="J96">
        <f>BYPL_EOD!AM96+BYPL_EOD!AN96</f>
        <v>0</v>
      </c>
      <c r="K96">
        <f>MES_EOD!AM96+MES_EOD!AN96</f>
        <v>0</v>
      </c>
      <c r="L96">
        <f>NDMC_EOD!AM96+NDMC_EOD!AN96</f>
        <v>14</v>
      </c>
      <c r="M96">
        <f>TPDDL_EOD!AM96+TPDDL_EOD!AN96</f>
        <v>0</v>
      </c>
      <c r="N96">
        <f t="shared" si="7"/>
        <v>150</v>
      </c>
      <c r="O96" s="112">
        <f t="shared" si="8"/>
        <v>0</v>
      </c>
      <c r="P96">
        <v>136</v>
      </c>
      <c r="Q96">
        <v>0</v>
      </c>
      <c r="R96">
        <v>0</v>
      </c>
      <c r="S96">
        <v>14</v>
      </c>
      <c r="T96">
        <v>0</v>
      </c>
      <c r="U96" s="114">
        <f t="shared" si="9"/>
        <v>150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150</v>
      </c>
      <c r="E97">
        <f>BAWANA!AQ97</f>
        <v>0</v>
      </c>
      <c r="F97">
        <f t="shared" si="11"/>
        <v>784</v>
      </c>
      <c r="G97">
        <f t="shared" si="12"/>
        <v>150</v>
      </c>
      <c r="H97" s="112"/>
      <c r="I97">
        <f>BRPL_EOD!AM97+BRPL_EOD!AN97</f>
        <v>136</v>
      </c>
      <c r="J97">
        <f>BYPL_EOD!AM97+BYPL_EOD!AN97</f>
        <v>0</v>
      </c>
      <c r="K97">
        <f>MES_EOD!AM97+MES_EOD!AN97</f>
        <v>0</v>
      </c>
      <c r="L97">
        <f>NDMC_EOD!AM97+NDMC_EOD!AN97</f>
        <v>14</v>
      </c>
      <c r="M97">
        <f>TPDDL_EOD!AM97+TPDDL_EOD!AN97</f>
        <v>0</v>
      </c>
      <c r="N97">
        <f t="shared" si="7"/>
        <v>150</v>
      </c>
      <c r="O97" s="112">
        <f t="shared" si="8"/>
        <v>0</v>
      </c>
      <c r="P97">
        <v>136</v>
      </c>
      <c r="Q97">
        <v>0</v>
      </c>
      <c r="R97">
        <v>0</v>
      </c>
      <c r="S97">
        <v>14</v>
      </c>
      <c r="T97">
        <v>0</v>
      </c>
      <c r="U97" s="114">
        <f t="shared" si="9"/>
        <v>150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150</v>
      </c>
      <c r="E98">
        <f>BAWANA!AQ98</f>
        <v>0</v>
      </c>
      <c r="F98">
        <f t="shared" si="11"/>
        <v>784</v>
      </c>
      <c r="G98">
        <f t="shared" si="12"/>
        <v>150</v>
      </c>
      <c r="H98" s="112"/>
      <c r="I98">
        <f>BRPL_EOD!AM98+BRPL_EOD!AN98</f>
        <v>136</v>
      </c>
      <c r="J98">
        <f>BYPL_EOD!AM98+BYPL_EOD!AN98</f>
        <v>0</v>
      </c>
      <c r="K98">
        <f>MES_EOD!AM98+MES_EOD!AN98</f>
        <v>0</v>
      </c>
      <c r="L98">
        <f>NDMC_EOD!AM98+NDMC_EOD!AN98</f>
        <v>14</v>
      </c>
      <c r="M98">
        <f>TPDDL_EOD!AM98+TPDDL_EOD!AN98</f>
        <v>0</v>
      </c>
      <c r="N98">
        <f t="shared" si="7"/>
        <v>150</v>
      </c>
      <c r="O98" s="112">
        <f t="shared" si="8"/>
        <v>0</v>
      </c>
      <c r="P98">
        <v>136</v>
      </c>
      <c r="Q98">
        <v>0</v>
      </c>
      <c r="R98">
        <v>0</v>
      </c>
      <c r="S98">
        <v>14</v>
      </c>
      <c r="T98">
        <v>0</v>
      </c>
      <c r="U98" s="114">
        <f t="shared" si="9"/>
        <v>150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23.52</v>
      </c>
      <c r="C99" s="114">
        <f t="shared" ref="C99:U99" si="14">SUM(C3:C98)/4000</f>
        <v>0</v>
      </c>
      <c r="D99" s="114">
        <f t="shared" si="14"/>
        <v>3.8847499999999999</v>
      </c>
      <c r="E99" s="114">
        <f t="shared" si="14"/>
        <v>0</v>
      </c>
      <c r="F99" s="114">
        <f t="shared" si="14"/>
        <v>18.815999999999999</v>
      </c>
      <c r="G99" s="114">
        <f t="shared" si="14"/>
        <v>3.8847499999999999</v>
      </c>
      <c r="H99" s="114"/>
      <c r="I99" s="114">
        <f t="shared" si="14"/>
        <v>3.3382499999999999</v>
      </c>
      <c r="J99" s="114">
        <f t="shared" si="14"/>
        <v>0</v>
      </c>
      <c r="K99" s="114">
        <f t="shared" si="14"/>
        <v>0</v>
      </c>
      <c r="L99" s="114">
        <f t="shared" si="14"/>
        <v>0.54649999999999999</v>
      </c>
      <c r="M99" s="114">
        <f t="shared" si="14"/>
        <v>0</v>
      </c>
      <c r="N99" s="114">
        <f t="shared" si="14"/>
        <v>3.8847499999999999</v>
      </c>
      <c r="O99" s="114">
        <f t="shared" si="14"/>
        <v>0</v>
      </c>
      <c r="P99" s="114">
        <f t="shared" si="14"/>
        <v>3.3382499999999999</v>
      </c>
      <c r="Q99" s="114">
        <f t="shared" si="14"/>
        <v>0</v>
      </c>
      <c r="R99" s="114">
        <f t="shared" si="14"/>
        <v>0</v>
      </c>
      <c r="S99" s="114">
        <f t="shared" si="14"/>
        <v>0.54649999999999999</v>
      </c>
      <c r="T99" s="114">
        <f t="shared" si="14"/>
        <v>0</v>
      </c>
      <c r="U99" s="114">
        <f t="shared" si="14"/>
        <v>3.8847499999999999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50.833418999999999</v>
      </c>
      <c r="E3">
        <v>0</v>
      </c>
      <c r="F3">
        <v>0</v>
      </c>
      <c r="G3">
        <v>64.203245999999993</v>
      </c>
      <c r="H3">
        <v>0</v>
      </c>
      <c r="I3">
        <v>0</v>
      </c>
      <c r="J3">
        <v>77.397221999999999</v>
      </c>
      <c r="K3">
        <v>688.41594699999996</v>
      </c>
      <c r="L3">
        <v>674.81782899999996</v>
      </c>
      <c r="M3">
        <v>97.055942999999999</v>
      </c>
      <c r="N3">
        <v>124.384996</v>
      </c>
      <c r="O3">
        <v>130.58071699999999</v>
      </c>
      <c r="P3">
        <v>110.327443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418.77</v>
      </c>
      <c r="V3">
        <v>20.801072000000001</v>
      </c>
      <c r="W3">
        <v>46.399079999999998</v>
      </c>
      <c r="X3">
        <v>148.30237500000001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50.162891999999999</v>
      </c>
      <c r="AH3">
        <v>22.286372</v>
      </c>
      <c r="AI3">
        <v>0</v>
      </c>
      <c r="AJ3">
        <v>0</v>
      </c>
      <c r="AK3">
        <v>33.911501000000001</v>
      </c>
      <c r="AL3">
        <v>66.814999999999998</v>
      </c>
      <c r="AM3">
        <v>19.346114</v>
      </c>
      <c r="AN3">
        <v>0.77966899999999995</v>
      </c>
      <c r="AO3">
        <v>0</v>
      </c>
      <c r="AP3">
        <v>0.51239999999999997</v>
      </c>
      <c r="AQ3">
        <v>23.107579999999999</v>
      </c>
      <c r="AR3">
        <v>34.776000000000003</v>
      </c>
      <c r="AS3">
        <v>37.890518999999998</v>
      </c>
      <c r="AT3">
        <v>20.000001000000001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3224.0450459999997</v>
      </c>
    </row>
    <row r="4" spans="1:121">
      <c r="A4" t="s">
        <v>46</v>
      </c>
      <c r="B4">
        <v>0</v>
      </c>
      <c r="C4">
        <v>0</v>
      </c>
      <c r="D4">
        <v>50.833418999999999</v>
      </c>
      <c r="E4">
        <v>0</v>
      </c>
      <c r="F4">
        <v>0</v>
      </c>
      <c r="G4">
        <v>64.203245999999993</v>
      </c>
      <c r="H4">
        <v>0</v>
      </c>
      <c r="I4">
        <v>0</v>
      </c>
      <c r="J4">
        <v>77.397221999999999</v>
      </c>
      <c r="K4">
        <v>688.41594699999996</v>
      </c>
      <c r="L4">
        <v>674.81782899999996</v>
      </c>
      <c r="M4">
        <v>97.055942999999999</v>
      </c>
      <c r="N4">
        <v>124.384996</v>
      </c>
      <c r="O4">
        <v>130.58071699999999</v>
      </c>
      <c r="P4">
        <v>110.327443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418.77</v>
      </c>
      <c r="V4">
        <v>20.801072000000001</v>
      </c>
      <c r="W4">
        <v>46.399079999999998</v>
      </c>
      <c r="X4">
        <v>148.30237500000001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50.162891999999999</v>
      </c>
      <c r="AH4">
        <v>22.286372</v>
      </c>
      <c r="AI4">
        <v>0</v>
      </c>
      <c r="AJ4">
        <v>0</v>
      </c>
      <c r="AK4">
        <v>33.911501000000001</v>
      </c>
      <c r="AL4">
        <v>66.814999999999998</v>
      </c>
      <c r="AM4">
        <v>19.346114</v>
      </c>
      <c r="AN4">
        <v>0.77966899999999995</v>
      </c>
      <c r="AO4">
        <v>0</v>
      </c>
      <c r="AP4">
        <v>0.51239999999999997</v>
      </c>
      <c r="AQ4">
        <v>23.107579999999999</v>
      </c>
      <c r="AR4">
        <v>34.776000000000003</v>
      </c>
      <c r="AS4">
        <v>37.890518999999998</v>
      </c>
      <c r="AT4">
        <v>20.000003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3221.7263469999998</v>
      </c>
    </row>
    <row r="5" spans="1:121">
      <c r="A5" t="s">
        <v>47</v>
      </c>
      <c r="B5">
        <v>0</v>
      </c>
      <c r="C5">
        <v>0</v>
      </c>
      <c r="D5">
        <v>50.833418999999999</v>
      </c>
      <c r="E5">
        <v>0</v>
      </c>
      <c r="F5">
        <v>0</v>
      </c>
      <c r="G5">
        <v>64.203244999999995</v>
      </c>
      <c r="H5">
        <v>0</v>
      </c>
      <c r="I5">
        <v>0</v>
      </c>
      <c r="J5">
        <v>77.397221999999999</v>
      </c>
      <c r="K5">
        <v>688.41594699999996</v>
      </c>
      <c r="L5">
        <v>674.81782899999996</v>
      </c>
      <c r="M5">
        <v>97.055942999999999</v>
      </c>
      <c r="N5">
        <v>124.384996</v>
      </c>
      <c r="O5">
        <v>130.58071699999999</v>
      </c>
      <c r="P5">
        <v>110.327443</v>
      </c>
      <c r="Q5">
        <v>22.630299000000001</v>
      </c>
      <c r="R5">
        <v>44.906624999999998</v>
      </c>
      <c r="S5">
        <v>27.638981000000001</v>
      </c>
      <c r="T5">
        <v>0</v>
      </c>
      <c r="U5">
        <v>418.77</v>
      </c>
      <c r="V5">
        <v>20.801072000000001</v>
      </c>
      <c r="W5">
        <v>46.399079999999998</v>
      </c>
      <c r="X5">
        <v>148.30237500000001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50.162891999999999</v>
      </c>
      <c r="AH5">
        <v>22.286372</v>
      </c>
      <c r="AI5">
        <v>0</v>
      </c>
      <c r="AJ5">
        <v>0</v>
      </c>
      <c r="AK5">
        <v>33.911501000000001</v>
      </c>
      <c r="AL5">
        <v>66.814999999999998</v>
      </c>
      <c r="AM5">
        <v>19.346114</v>
      </c>
      <c r="AN5">
        <v>0.77966899999999995</v>
      </c>
      <c r="AO5">
        <v>0</v>
      </c>
      <c r="AP5">
        <v>0.51239999999999997</v>
      </c>
      <c r="AQ5">
        <v>23.107579999999999</v>
      </c>
      <c r="AR5">
        <v>34.776000000000003</v>
      </c>
      <c r="AS5">
        <v>37.890518999999998</v>
      </c>
      <c r="AT5">
        <v>20.000001000000001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3218.6317579999995</v>
      </c>
    </row>
    <row r="6" spans="1:121">
      <c r="A6" t="s">
        <v>48</v>
      </c>
      <c r="B6">
        <v>0</v>
      </c>
      <c r="C6">
        <v>0</v>
      </c>
      <c r="D6">
        <v>50.833418999999999</v>
      </c>
      <c r="E6">
        <v>0</v>
      </c>
      <c r="F6">
        <v>0</v>
      </c>
      <c r="G6">
        <v>64.203244999999995</v>
      </c>
      <c r="H6">
        <v>0</v>
      </c>
      <c r="I6">
        <v>0</v>
      </c>
      <c r="J6">
        <v>77.397221999999999</v>
      </c>
      <c r="K6">
        <v>688.41594699999996</v>
      </c>
      <c r="L6">
        <v>674.81782899999996</v>
      </c>
      <c r="M6">
        <v>97.055942999999999</v>
      </c>
      <c r="N6">
        <v>124.384996</v>
      </c>
      <c r="O6">
        <v>130.58071699999999</v>
      </c>
      <c r="P6">
        <v>110.327443</v>
      </c>
      <c r="Q6">
        <v>22.630299000000001</v>
      </c>
      <c r="R6">
        <v>44.906624999999998</v>
      </c>
      <c r="S6">
        <v>27.638981000000001</v>
      </c>
      <c r="T6">
        <v>0</v>
      </c>
      <c r="U6">
        <v>418.77</v>
      </c>
      <c r="V6">
        <v>20.801072000000001</v>
      </c>
      <c r="W6">
        <v>46.399079999999998</v>
      </c>
      <c r="X6">
        <v>148.30237500000001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50.162891999999999</v>
      </c>
      <c r="AH6">
        <v>22.286372</v>
      </c>
      <c r="AI6">
        <v>0</v>
      </c>
      <c r="AJ6">
        <v>0</v>
      </c>
      <c r="AK6">
        <v>33.911501000000001</v>
      </c>
      <c r="AL6">
        <v>66.814999999999998</v>
      </c>
      <c r="AM6">
        <v>19.346114</v>
      </c>
      <c r="AN6">
        <v>0.77966899999999995</v>
      </c>
      <c r="AO6">
        <v>0</v>
      </c>
      <c r="AP6">
        <v>0.51239999999999997</v>
      </c>
      <c r="AQ6">
        <v>23.107579999999999</v>
      </c>
      <c r="AR6">
        <v>34.776000000000003</v>
      </c>
      <c r="AS6">
        <v>37.890518999999998</v>
      </c>
      <c r="AT6">
        <v>20.000003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3218.6317599999998</v>
      </c>
    </row>
    <row r="7" spans="1:121">
      <c r="A7" t="s">
        <v>49</v>
      </c>
      <c r="B7">
        <v>0</v>
      </c>
      <c r="C7">
        <v>0</v>
      </c>
      <c r="D7">
        <v>50.833418999999999</v>
      </c>
      <c r="E7">
        <v>0</v>
      </c>
      <c r="F7">
        <v>0</v>
      </c>
      <c r="G7">
        <v>81.591623999999996</v>
      </c>
      <c r="H7">
        <v>0</v>
      </c>
      <c r="I7">
        <v>0</v>
      </c>
      <c r="J7">
        <v>80.112914000000004</v>
      </c>
      <c r="K7">
        <v>688.41594699999996</v>
      </c>
      <c r="L7">
        <v>674.81782899999996</v>
      </c>
      <c r="M7">
        <v>97.055942999999999</v>
      </c>
      <c r="N7">
        <v>124.384996</v>
      </c>
      <c r="O7">
        <v>130.58071699999999</v>
      </c>
      <c r="P7">
        <v>110.327443</v>
      </c>
      <c r="Q7">
        <v>22.630299000000001</v>
      </c>
      <c r="R7">
        <v>44.906624999999998</v>
      </c>
      <c r="S7">
        <v>27.638981000000001</v>
      </c>
      <c r="T7">
        <v>0</v>
      </c>
      <c r="U7">
        <v>418.77</v>
      </c>
      <c r="V7">
        <v>20.801072000000001</v>
      </c>
      <c r="W7">
        <v>46.399079999999998</v>
      </c>
      <c r="X7">
        <v>148.30237500000001</v>
      </c>
      <c r="Y7">
        <v>0</v>
      </c>
      <c r="Z7">
        <v>0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50.162891999999999</v>
      </c>
      <c r="AH7">
        <v>22.286372</v>
      </c>
      <c r="AI7">
        <v>0</v>
      </c>
      <c r="AJ7">
        <v>0</v>
      </c>
      <c r="AK7">
        <v>33.911501000000001</v>
      </c>
      <c r="AL7">
        <v>66.814999999999998</v>
      </c>
      <c r="AM7">
        <v>19.346114</v>
      </c>
      <c r="AN7">
        <v>0.77966899999999995</v>
      </c>
      <c r="AO7">
        <v>0</v>
      </c>
      <c r="AP7">
        <v>0.51239999999999997</v>
      </c>
      <c r="AQ7">
        <v>23.107579999999999</v>
      </c>
      <c r="AR7">
        <v>34.776000000000003</v>
      </c>
      <c r="AS7">
        <v>37.890518999999998</v>
      </c>
      <c r="AT7">
        <v>20.000001000000001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3222.5692199999999</v>
      </c>
    </row>
    <row r="8" spans="1:121">
      <c r="A8" t="s">
        <v>50</v>
      </c>
      <c r="B8">
        <v>0</v>
      </c>
      <c r="C8">
        <v>0</v>
      </c>
      <c r="D8">
        <v>50.833418999999999</v>
      </c>
      <c r="E8">
        <v>0</v>
      </c>
      <c r="F8">
        <v>0</v>
      </c>
      <c r="G8">
        <v>81.591623999999996</v>
      </c>
      <c r="H8">
        <v>0</v>
      </c>
      <c r="I8">
        <v>0</v>
      </c>
      <c r="J8">
        <v>80.112914000000004</v>
      </c>
      <c r="K8">
        <v>688.41594699999996</v>
      </c>
      <c r="L8">
        <v>674.81782899999996</v>
      </c>
      <c r="M8">
        <v>97.055942999999999</v>
      </c>
      <c r="N8">
        <v>124.384996</v>
      </c>
      <c r="O8">
        <v>130.58071699999999</v>
      </c>
      <c r="P8">
        <v>110.327443</v>
      </c>
      <c r="Q8">
        <v>22.630299000000001</v>
      </c>
      <c r="R8">
        <v>44.906624999999998</v>
      </c>
      <c r="S8">
        <v>27.638981000000001</v>
      </c>
      <c r="T8">
        <v>0</v>
      </c>
      <c r="U8">
        <v>418.77</v>
      </c>
      <c r="V8">
        <v>20.801072000000001</v>
      </c>
      <c r="W8">
        <v>46.399079999999998</v>
      </c>
      <c r="X8">
        <v>148.30237500000001</v>
      </c>
      <c r="Y8">
        <v>0</v>
      </c>
      <c r="Z8">
        <v>0</v>
      </c>
      <c r="AA8">
        <v>26.306999999999999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50.162891999999999</v>
      </c>
      <c r="AH8">
        <v>22.286372</v>
      </c>
      <c r="AI8">
        <v>0</v>
      </c>
      <c r="AJ8">
        <v>0</v>
      </c>
      <c r="AK8">
        <v>33.911501000000001</v>
      </c>
      <c r="AL8">
        <v>66.814999999999998</v>
      </c>
      <c r="AM8">
        <v>19.346114</v>
      </c>
      <c r="AN8">
        <v>0.77966899999999995</v>
      </c>
      <c r="AO8">
        <v>0</v>
      </c>
      <c r="AP8">
        <v>0.51239999999999997</v>
      </c>
      <c r="AQ8">
        <v>23.107579999999999</v>
      </c>
      <c r="AR8">
        <v>34.776000000000003</v>
      </c>
      <c r="AS8">
        <v>37.890518999999998</v>
      </c>
      <c r="AT8">
        <v>20.000026999999999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3220.7775259999999</v>
      </c>
    </row>
    <row r="9" spans="1:121">
      <c r="A9" t="s">
        <v>51</v>
      </c>
      <c r="B9">
        <v>0</v>
      </c>
      <c r="C9">
        <v>0</v>
      </c>
      <c r="D9">
        <v>50.833418999999999</v>
      </c>
      <c r="E9">
        <v>0</v>
      </c>
      <c r="F9">
        <v>0</v>
      </c>
      <c r="G9">
        <v>81.591623999999996</v>
      </c>
      <c r="H9">
        <v>0</v>
      </c>
      <c r="I9">
        <v>0</v>
      </c>
      <c r="J9">
        <v>80.112914000000004</v>
      </c>
      <c r="K9">
        <v>688.41594699999996</v>
      </c>
      <c r="L9">
        <v>674.81782899999996</v>
      </c>
      <c r="M9">
        <v>97.055942999999999</v>
      </c>
      <c r="N9">
        <v>124.384996</v>
      </c>
      <c r="O9">
        <v>130.58071699999999</v>
      </c>
      <c r="P9">
        <v>110.327443</v>
      </c>
      <c r="Q9">
        <v>22.630299000000001</v>
      </c>
      <c r="R9">
        <v>44.906624999999998</v>
      </c>
      <c r="S9">
        <v>27.638981000000001</v>
      </c>
      <c r="T9">
        <v>0</v>
      </c>
      <c r="U9">
        <v>418.77</v>
      </c>
      <c r="V9">
        <v>20.801072000000001</v>
      </c>
      <c r="W9">
        <v>46.399079999999998</v>
      </c>
      <c r="X9">
        <v>148.30237500000001</v>
      </c>
      <c r="Y9">
        <v>0</v>
      </c>
      <c r="Z9">
        <v>0</v>
      </c>
      <c r="AA9">
        <v>26.07</v>
      </c>
      <c r="AB9">
        <v>32.333219</v>
      </c>
      <c r="AC9">
        <v>23.197434999999999</v>
      </c>
      <c r="AD9">
        <v>0</v>
      </c>
      <c r="AE9">
        <v>39.450268999999999</v>
      </c>
      <c r="AF9">
        <v>20.750636</v>
      </c>
      <c r="AG9">
        <v>50.162891999999999</v>
      </c>
      <c r="AH9">
        <v>22.286372</v>
      </c>
      <c r="AI9">
        <v>0</v>
      </c>
      <c r="AJ9">
        <v>0</v>
      </c>
      <c r="AK9">
        <v>33.911501000000001</v>
      </c>
      <c r="AL9">
        <v>66.814999999999998</v>
      </c>
      <c r="AM9">
        <v>19.346114</v>
      </c>
      <c r="AN9">
        <v>0.77966899999999995</v>
      </c>
      <c r="AO9">
        <v>0</v>
      </c>
      <c r="AP9">
        <v>0.51239999999999997</v>
      </c>
      <c r="AQ9">
        <v>23.107579999999999</v>
      </c>
      <c r="AR9">
        <v>34.776000000000003</v>
      </c>
      <c r="AS9">
        <v>37.890518999999998</v>
      </c>
      <c r="AT9">
        <v>20.000026999999999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3230.9158440000006</v>
      </c>
    </row>
    <row r="10" spans="1:121">
      <c r="A10" t="s">
        <v>52</v>
      </c>
      <c r="B10">
        <v>0</v>
      </c>
      <c r="C10">
        <v>0</v>
      </c>
      <c r="D10">
        <v>50.833418999999999</v>
      </c>
      <c r="E10">
        <v>0</v>
      </c>
      <c r="F10">
        <v>0</v>
      </c>
      <c r="G10">
        <v>81.591623999999996</v>
      </c>
      <c r="H10">
        <v>0</v>
      </c>
      <c r="I10">
        <v>0</v>
      </c>
      <c r="J10">
        <v>80.112914000000004</v>
      </c>
      <c r="K10">
        <v>688.71594700000003</v>
      </c>
      <c r="L10">
        <v>674.81782899999996</v>
      </c>
      <c r="M10">
        <v>97.055942999999999</v>
      </c>
      <c r="N10">
        <v>124.384996</v>
      </c>
      <c r="O10">
        <v>130.58071699999999</v>
      </c>
      <c r="P10">
        <v>110.327443</v>
      </c>
      <c r="Q10">
        <v>22.630299000000001</v>
      </c>
      <c r="R10">
        <v>44.906624999999998</v>
      </c>
      <c r="S10">
        <v>27.638981000000001</v>
      </c>
      <c r="T10">
        <v>0</v>
      </c>
      <c r="U10">
        <v>418.77</v>
      </c>
      <c r="V10">
        <v>20.801072000000001</v>
      </c>
      <c r="W10">
        <v>46.399079999999998</v>
      </c>
      <c r="X10">
        <v>148.30237500000001</v>
      </c>
      <c r="Y10">
        <v>0</v>
      </c>
      <c r="Z10">
        <v>0</v>
      </c>
      <c r="AA10">
        <v>14.04936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50.162891999999999</v>
      </c>
      <c r="AH10">
        <v>22.286372</v>
      </c>
      <c r="AI10">
        <v>0</v>
      </c>
      <c r="AJ10">
        <v>0</v>
      </c>
      <c r="AK10">
        <v>33.911501000000001</v>
      </c>
      <c r="AL10">
        <v>66.814999999999998</v>
      </c>
      <c r="AM10">
        <v>19.346114</v>
      </c>
      <c r="AN10">
        <v>0.77966899999999995</v>
      </c>
      <c r="AO10">
        <v>0</v>
      </c>
      <c r="AP10">
        <v>0.51239999999999997</v>
      </c>
      <c r="AQ10">
        <v>23.107579999999999</v>
      </c>
      <c r="AR10">
        <v>34.776000000000003</v>
      </c>
      <c r="AS10">
        <v>37.890518999999998</v>
      </c>
      <c r="AT10">
        <v>20.000025999999998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3219.1952030000007</v>
      </c>
    </row>
    <row r="11" spans="1:121">
      <c r="A11" t="s">
        <v>53</v>
      </c>
      <c r="B11">
        <v>0</v>
      </c>
      <c r="C11">
        <v>0</v>
      </c>
      <c r="D11">
        <v>50.833418999999999</v>
      </c>
      <c r="E11">
        <v>0</v>
      </c>
      <c r="F11">
        <v>0</v>
      </c>
      <c r="G11">
        <v>81.591623999999996</v>
      </c>
      <c r="H11">
        <v>0</v>
      </c>
      <c r="I11">
        <v>0</v>
      </c>
      <c r="J11">
        <v>80.112914000000004</v>
      </c>
      <c r="K11">
        <v>688.71594700000003</v>
      </c>
      <c r="L11">
        <v>674.81782899999996</v>
      </c>
      <c r="M11">
        <v>97.055942999999999</v>
      </c>
      <c r="N11">
        <v>124.384996</v>
      </c>
      <c r="O11">
        <v>130.58071699999999</v>
      </c>
      <c r="P11">
        <v>110.327443</v>
      </c>
      <c r="Q11">
        <v>22.630299000000001</v>
      </c>
      <c r="R11">
        <v>44.906624999999998</v>
      </c>
      <c r="S11">
        <v>27.638981000000001</v>
      </c>
      <c r="T11">
        <v>0</v>
      </c>
      <c r="U11">
        <v>418.77</v>
      </c>
      <c r="V11">
        <v>20.801072000000001</v>
      </c>
      <c r="W11">
        <v>46.399079999999998</v>
      </c>
      <c r="X11">
        <v>148.30237500000001</v>
      </c>
      <c r="Y11">
        <v>0</v>
      </c>
      <c r="Z11">
        <v>0</v>
      </c>
      <c r="AA11">
        <v>14.04936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50.162891999999999</v>
      </c>
      <c r="AH11">
        <v>22.286372</v>
      </c>
      <c r="AI11">
        <v>0</v>
      </c>
      <c r="AJ11">
        <v>0</v>
      </c>
      <c r="AK11">
        <v>33.911501000000001</v>
      </c>
      <c r="AL11">
        <v>66.814999999999998</v>
      </c>
      <c r="AM11">
        <v>19.346114</v>
      </c>
      <c r="AN11">
        <v>0.77966899999999995</v>
      </c>
      <c r="AO11">
        <v>0</v>
      </c>
      <c r="AP11">
        <v>0.51239999999999997</v>
      </c>
      <c r="AQ11">
        <v>23.107579999999999</v>
      </c>
      <c r="AR11">
        <v>34.776000000000003</v>
      </c>
      <c r="AS11">
        <v>37.890518999999998</v>
      </c>
      <c r="AT11">
        <v>20.000025999999998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3219.1952030000007</v>
      </c>
    </row>
    <row r="12" spans="1:121">
      <c r="A12" t="s">
        <v>54</v>
      </c>
      <c r="B12">
        <v>0</v>
      </c>
      <c r="C12">
        <v>0</v>
      </c>
      <c r="D12">
        <v>50.833418999999999</v>
      </c>
      <c r="E12">
        <v>0</v>
      </c>
      <c r="F12">
        <v>0</v>
      </c>
      <c r="G12">
        <v>81.591623999999996</v>
      </c>
      <c r="H12">
        <v>0</v>
      </c>
      <c r="I12">
        <v>0</v>
      </c>
      <c r="J12">
        <v>80.112914000000004</v>
      </c>
      <c r="K12">
        <v>688.71594700000003</v>
      </c>
      <c r="L12">
        <v>674.81782899999996</v>
      </c>
      <c r="M12">
        <v>97.055942999999999</v>
      </c>
      <c r="N12">
        <v>124.384996</v>
      </c>
      <c r="O12">
        <v>130.58071699999999</v>
      </c>
      <c r="P12">
        <v>110.327443</v>
      </c>
      <c r="Q12">
        <v>22.630299000000001</v>
      </c>
      <c r="R12">
        <v>44.906624999999998</v>
      </c>
      <c r="S12">
        <v>27.638981000000001</v>
      </c>
      <c r="T12">
        <v>0</v>
      </c>
      <c r="U12">
        <v>418.77</v>
      </c>
      <c r="V12">
        <v>20.801072000000001</v>
      </c>
      <c r="W12">
        <v>46.399079999999998</v>
      </c>
      <c r="X12">
        <v>148.30237500000001</v>
      </c>
      <c r="Y12">
        <v>0</v>
      </c>
      <c r="Z12">
        <v>0</v>
      </c>
      <c r="AA12">
        <v>14.04936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50.162891999999999</v>
      </c>
      <c r="AH12">
        <v>22.286372</v>
      </c>
      <c r="AI12">
        <v>0</v>
      </c>
      <c r="AJ12">
        <v>0</v>
      </c>
      <c r="AK12">
        <v>33.911501000000001</v>
      </c>
      <c r="AL12">
        <v>66.814999999999998</v>
      </c>
      <c r="AM12">
        <v>19.346114</v>
      </c>
      <c r="AN12">
        <v>0.77966899999999995</v>
      </c>
      <c r="AO12">
        <v>0</v>
      </c>
      <c r="AP12">
        <v>0.51239999999999997</v>
      </c>
      <c r="AQ12">
        <v>23.107579999999999</v>
      </c>
      <c r="AR12">
        <v>34.776000000000003</v>
      </c>
      <c r="AS12">
        <v>37.890518999999998</v>
      </c>
      <c r="AT12">
        <v>20.000022999999999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3219.1952000000006</v>
      </c>
    </row>
    <row r="13" spans="1:121">
      <c r="A13" t="s">
        <v>55</v>
      </c>
      <c r="B13">
        <v>0</v>
      </c>
      <c r="C13">
        <v>0</v>
      </c>
      <c r="D13">
        <v>50.833418999999999</v>
      </c>
      <c r="E13">
        <v>0</v>
      </c>
      <c r="F13">
        <v>0</v>
      </c>
      <c r="G13">
        <v>81.591623999999996</v>
      </c>
      <c r="H13">
        <v>0</v>
      </c>
      <c r="I13">
        <v>0</v>
      </c>
      <c r="J13">
        <v>80.112914000000004</v>
      </c>
      <c r="K13">
        <v>688.71594700000003</v>
      </c>
      <c r="L13">
        <v>674.81782899999996</v>
      </c>
      <c r="M13">
        <v>97.055942999999999</v>
      </c>
      <c r="N13">
        <v>124.384996</v>
      </c>
      <c r="O13">
        <v>130.58071699999999</v>
      </c>
      <c r="P13">
        <v>110.327443</v>
      </c>
      <c r="Q13">
        <v>22.630299000000001</v>
      </c>
      <c r="R13">
        <v>44.906624999999998</v>
      </c>
      <c r="S13">
        <v>27.638981000000001</v>
      </c>
      <c r="T13">
        <v>0.19911599999999999</v>
      </c>
      <c r="U13">
        <v>418.77</v>
      </c>
      <c r="V13">
        <v>20.801072000000001</v>
      </c>
      <c r="W13">
        <v>46.399079999999998</v>
      </c>
      <c r="X13">
        <v>148.30237500000001</v>
      </c>
      <c r="Y13">
        <v>0</v>
      </c>
      <c r="Z13">
        <v>0</v>
      </c>
      <c r="AA13">
        <v>14.04936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50.162891999999999</v>
      </c>
      <c r="AH13">
        <v>22.286372</v>
      </c>
      <c r="AI13">
        <v>0</v>
      </c>
      <c r="AJ13">
        <v>0</v>
      </c>
      <c r="AK13">
        <v>33.911501000000001</v>
      </c>
      <c r="AL13">
        <v>66.814999999999998</v>
      </c>
      <c r="AM13">
        <v>19.346114</v>
      </c>
      <c r="AN13">
        <v>0.77966899999999995</v>
      </c>
      <c r="AO13">
        <v>0</v>
      </c>
      <c r="AP13">
        <v>0.51239999999999997</v>
      </c>
      <c r="AQ13">
        <v>23.107579999999999</v>
      </c>
      <c r="AR13">
        <v>34.776000000000003</v>
      </c>
      <c r="AS13">
        <v>37.890518999999998</v>
      </c>
      <c r="AT13">
        <v>20.000019000000002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3219.3943120000004</v>
      </c>
    </row>
    <row r="14" spans="1:121">
      <c r="A14" t="s">
        <v>56</v>
      </c>
      <c r="B14">
        <v>0</v>
      </c>
      <c r="C14">
        <v>0</v>
      </c>
      <c r="D14">
        <v>50.833418999999999</v>
      </c>
      <c r="E14">
        <v>0</v>
      </c>
      <c r="F14">
        <v>0</v>
      </c>
      <c r="G14">
        <v>81.591623999999996</v>
      </c>
      <c r="H14">
        <v>0</v>
      </c>
      <c r="I14">
        <v>0</v>
      </c>
      <c r="J14">
        <v>80.112914000000004</v>
      </c>
      <c r="K14">
        <v>688.71594700000003</v>
      </c>
      <c r="L14">
        <v>674.81782899999996</v>
      </c>
      <c r="M14">
        <v>97.055942999999999</v>
      </c>
      <c r="N14">
        <v>124.384996</v>
      </c>
      <c r="O14">
        <v>130.58071699999999</v>
      </c>
      <c r="P14">
        <v>110.327443</v>
      </c>
      <c r="Q14">
        <v>22.630299000000001</v>
      </c>
      <c r="R14">
        <v>44.906624999999998</v>
      </c>
      <c r="S14">
        <v>27.638981000000001</v>
      </c>
      <c r="T14">
        <v>0.398231</v>
      </c>
      <c r="U14">
        <v>418.77</v>
      </c>
      <c r="V14">
        <v>20.801072000000001</v>
      </c>
      <c r="W14">
        <v>46.399079999999998</v>
      </c>
      <c r="X14">
        <v>148.30237500000001</v>
      </c>
      <c r="Y14">
        <v>0</v>
      </c>
      <c r="Z14">
        <v>0</v>
      </c>
      <c r="AA14">
        <v>14.04936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50.162891999999999</v>
      </c>
      <c r="AH14">
        <v>22.286372</v>
      </c>
      <c r="AI14">
        <v>0</v>
      </c>
      <c r="AJ14">
        <v>0</v>
      </c>
      <c r="AK14">
        <v>33.911501000000001</v>
      </c>
      <c r="AL14">
        <v>66.814999999999998</v>
      </c>
      <c r="AM14">
        <v>19.346114</v>
      </c>
      <c r="AN14">
        <v>0.77966899999999995</v>
      </c>
      <c r="AO14">
        <v>0</v>
      </c>
      <c r="AP14">
        <v>0.51239999999999997</v>
      </c>
      <c r="AQ14">
        <v>23.107579999999999</v>
      </c>
      <c r="AR14">
        <v>34.776000000000003</v>
      </c>
      <c r="AS14">
        <v>37.890518999999998</v>
      </c>
      <c r="AT14">
        <v>20.000015999999999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3219.5934240000006</v>
      </c>
    </row>
    <row r="15" spans="1:121">
      <c r="A15" t="s">
        <v>57</v>
      </c>
      <c r="B15">
        <v>0</v>
      </c>
      <c r="C15">
        <v>0</v>
      </c>
      <c r="D15">
        <v>50.833418999999999</v>
      </c>
      <c r="E15">
        <v>0</v>
      </c>
      <c r="F15">
        <v>0</v>
      </c>
      <c r="G15">
        <v>81.591623999999996</v>
      </c>
      <c r="H15">
        <v>0</v>
      </c>
      <c r="I15">
        <v>0</v>
      </c>
      <c r="J15">
        <v>80.112914000000004</v>
      </c>
      <c r="K15">
        <v>688.71594700000003</v>
      </c>
      <c r="L15">
        <v>674.81782899999996</v>
      </c>
      <c r="M15">
        <v>97.055942999999999</v>
      </c>
      <c r="N15">
        <v>124.384996</v>
      </c>
      <c r="O15">
        <v>130.58071699999999</v>
      </c>
      <c r="P15">
        <v>110.327443</v>
      </c>
      <c r="Q15">
        <v>22.630299000000001</v>
      </c>
      <c r="R15">
        <v>44.906624999999998</v>
      </c>
      <c r="S15">
        <v>27.638981000000001</v>
      </c>
      <c r="T15">
        <v>0.66371800000000003</v>
      </c>
      <c r="U15">
        <v>418.77</v>
      </c>
      <c r="V15">
        <v>20.801072000000001</v>
      </c>
      <c r="W15">
        <v>46.399079999999998</v>
      </c>
      <c r="X15">
        <v>148.30237500000001</v>
      </c>
      <c r="Y15">
        <v>0</v>
      </c>
      <c r="Z15">
        <v>0</v>
      </c>
      <c r="AA15">
        <v>14.04936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50.162891999999999</v>
      </c>
      <c r="AH15">
        <v>22.286372</v>
      </c>
      <c r="AI15">
        <v>0</v>
      </c>
      <c r="AJ15">
        <v>0</v>
      </c>
      <c r="AK15">
        <v>33.911501000000001</v>
      </c>
      <c r="AL15">
        <v>66.814999999999998</v>
      </c>
      <c r="AM15">
        <v>19.346114</v>
      </c>
      <c r="AN15">
        <v>0.77966899999999995</v>
      </c>
      <c r="AO15">
        <v>0</v>
      </c>
      <c r="AP15">
        <v>0.51239999999999997</v>
      </c>
      <c r="AQ15">
        <v>23.107579999999999</v>
      </c>
      <c r="AR15">
        <v>34.776000000000003</v>
      </c>
      <c r="AS15">
        <v>37.890518999999998</v>
      </c>
      <c r="AT15">
        <v>20.000017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3219.8589120000001</v>
      </c>
    </row>
    <row r="16" spans="1:121">
      <c r="A16" t="s">
        <v>58</v>
      </c>
      <c r="B16">
        <v>0</v>
      </c>
      <c r="C16">
        <v>0</v>
      </c>
      <c r="D16">
        <v>50.833418999999999</v>
      </c>
      <c r="E16">
        <v>0</v>
      </c>
      <c r="F16">
        <v>0</v>
      </c>
      <c r="G16">
        <v>81.591623999999996</v>
      </c>
      <c r="H16">
        <v>0</v>
      </c>
      <c r="I16">
        <v>0</v>
      </c>
      <c r="J16">
        <v>80.112914000000004</v>
      </c>
      <c r="K16">
        <v>688.71594700000003</v>
      </c>
      <c r="L16">
        <v>674.81782899999996</v>
      </c>
      <c r="M16">
        <v>97.055942999999999</v>
      </c>
      <c r="N16">
        <v>124.384996</v>
      </c>
      <c r="O16">
        <v>130.58071699999999</v>
      </c>
      <c r="P16">
        <v>110.327443</v>
      </c>
      <c r="Q16">
        <v>22.630299000000001</v>
      </c>
      <c r="R16">
        <v>44.906624999999998</v>
      </c>
      <c r="S16">
        <v>27.638981000000001</v>
      </c>
      <c r="T16">
        <v>0.92920499999999995</v>
      </c>
      <c r="U16">
        <v>418.77</v>
      </c>
      <c r="V16">
        <v>20.801072000000001</v>
      </c>
      <c r="W16">
        <v>46.399079999999998</v>
      </c>
      <c r="X16">
        <v>148.30237500000001</v>
      </c>
      <c r="Y16">
        <v>0</v>
      </c>
      <c r="Z16">
        <v>0</v>
      </c>
      <c r="AA16">
        <v>14.04936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50.162891999999999</v>
      </c>
      <c r="AH16">
        <v>22.286372</v>
      </c>
      <c r="AI16">
        <v>0</v>
      </c>
      <c r="AJ16">
        <v>0</v>
      </c>
      <c r="AK16">
        <v>33.911501000000001</v>
      </c>
      <c r="AL16">
        <v>66.814999999999998</v>
      </c>
      <c r="AM16">
        <v>19.346114</v>
      </c>
      <c r="AN16">
        <v>0.77966899999999995</v>
      </c>
      <c r="AO16">
        <v>0</v>
      </c>
      <c r="AP16">
        <v>0.51239999999999997</v>
      </c>
      <c r="AQ16">
        <v>23.107579999999999</v>
      </c>
      <c r="AR16">
        <v>34.776000000000003</v>
      </c>
      <c r="AS16">
        <v>37.890518999999998</v>
      </c>
      <c r="AT16">
        <v>20.000019000000002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3220.1244010000005</v>
      </c>
    </row>
    <row r="17" spans="1:117">
      <c r="A17" t="s">
        <v>59</v>
      </c>
      <c r="B17">
        <v>0</v>
      </c>
      <c r="C17">
        <v>0</v>
      </c>
      <c r="D17">
        <v>50.833418999999999</v>
      </c>
      <c r="E17">
        <v>0</v>
      </c>
      <c r="F17">
        <v>0</v>
      </c>
      <c r="G17">
        <v>81.591623999999996</v>
      </c>
      <c r="H17">
        <v>0</v>
      </c>
      <c r="I17">
        <v>0</v>
      </c>
      <c r="J17">
        <v>80.112914000000004</v>
      </c>
      <c r="K17">
        <v>688.71594700000003</v>
      </c>
      <c r="L17">
        <v>674.81782899999996</v>
      </c>
      <c r="M17">
        <v>97.055942999999999</v>
      </c>
      <c r="N17">
        <v>124.384996</v>
      </c>
      <c r="O17">
        <v>130.58071699999999</v>
      </c>
      <c r="P17">
        <v>110.327443</v>
      </c>
      <c r="Q17">
        <v>22.630299000000001</v>
      </c>
      <c r="R17">
        <v>44.906624999999998</v>
      </c>
      <c r="S17">
        <v>27.638981000000001</v>
      </c>
      <c r="T17">
        <v>1.2278789999999999</v>
      </c>
      <c r="U17">
        <v>418.77</v>
      </c>
      <c r="V17">
        <v>20.801072000000001</v>
      </c>
      <c r="W17">
        <v>46.399079999999998</v>
      </c>
      <c r="X17">
        <v>148.30237500000001</v>
      </c>
      <c r="Y17">
        <v>0</v>
      </c>
      <c r="Z17">
        <v>0</v>
      </c>
      <c r="AA17">
        <v>14.04936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50.162891999999999</v>
      </c>
      <c r="AH17">
        <v>22.286372</v>
      </c>
      <c r="AI17">
        <v>0</v>
      </c>
      <c r="AJ17">
        <v>0</v>
      </c>
      <c r="AK17">
        <v>33.911501000000001</v>
      </c>
      <c r="AL17">
        <v>66.814999999999998</v>
      </c>
      <c r="AM17">
        <v>19.346114</v>
      </c>
      <c r="AN17">
        <v>0.77966899999999995</v>
      </c>
      <c r="AO17">
        <v>0</v>
      </c>
      <c r="AP17">
        <v>0.51239999999999997</v>
      </c>
      <c r="AQ17">
        <v>23.107579999999999</v>
      </c>
      <c r="AR17">
        <v>34.776000000000003</v>
      </c>
      <c r="AS17">
        <v>37.890518999999998</v>
      </c>
      <c r="AT17">
        <v>20.000021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3220.4230770000004</v>
      </c>
    </row>
    <row r="18" spans="1:117">
      <c r="A18" t="s">
        <v>60</v>
      </c>
      <c r="B18">
        <v>0</v>
      </c>
      <c r="C18">
        <v>0</v>
      </c>
      <c r="D18">
        <v>50.833418999999999</v>
      </c>
      <c r="E18">
        <v>0</v>
      </c>
      <c r="F18">
        <v>0</v>
      </c>
      <c r="G18">
        <v>81.591623999999996</v>
      </c>
      <c r="H18">
        <v>0</v>
      </c>
      <c r="I18">
        <v>0</v>
      </c>
      <c r="J18">
        <v>80.112914000000004</v>
      </c>
      <c r="K18">
        <v>688.71594700000003</v>
      </c>
      <c r="L18">
        <v>674.81782899999996</v>
      </c>
      <c r="M18">
        <v>97.055942999999999</v>
      </c>
      <c r="N18">
        <v>124.384996</v>
      </c>
      <c r="O18">
        <v>130.58071699999999</v>
      </c>
      <c r="P18">
        <v>110.327443</v>
      </c>
      <c r="Q18">
        <v>22.630299000000001</v>
      </c>
      <c r="R18">
        <v>44.906624999999998</v>
      </c>
      <c r="S18">
        <v>27.638981000000001</v>
      </c>
      <c r="T18">
        <v>1.5265519999999999</v>
      </c>
      <c r="U18">
        <v>418.77</v>
      </c>
      <c r="V18">
        <v>20.801072000000001</v>
      </c>
      <c r="W18">
        <v>46.399079999999998</v>
      </c>
      <c r="X18">
        <v>148.30237500000001</v>
      </c>
      <c r="Y18">
        <v>0</v>
      </c>
      <c r="Z18">
        <v>0</v>
      </c>
      <c r="AA18">
        <v>14.04936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50.162891999999999</v>
      </c>
      <c r="AH18">
        <v>22.286372</v>
      </c>
      <c r="AI18">
        <v>0</v>
      </c>
      <c r="AJ18">
        <v>0</v>
      </c>
      <c r="AK18">
        <v>33.911501000000001</v>
      </c>
      <c r="AL18">
        <v>66.814999999999998</v>
      </c>
      <c r="AM18">
        <v>19.346114</v>
      </c>
      <c r="AN18">
        <v>0.77966899999999995</v>
      </c>
      <c r="AO18">
        <v>0</v>
      </c>
      <c r="AP18">
        <v>0.51239999999999997</v>
      </c>
      <c r="AQ18">
        <v>23.107579999999999</v>
      </c>
      <c r="AR18">
        <v>34.776000000000003</v>
      </c>
      <c r="AS18">
        <v>37.890518999999998</v>
      </c>
      <c r="AT18">
        <v>20.000008000000001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3220.7217370000003</v>
      </c>
    </row>
    <row r="19" spans="1:117">
      <c r="A19" t="s">
        <v>61</v>
      </c>
      <c r="B19">
        <v>0</v>
      </c>
      <c r="C19">
        <v>0</v>
      </c>
      <c r="D19">
        <v>50.833418999999999</v>
      </c>
      <c r="E19">
        <v>0</v>
      </c>
      <c r="F19">
        <v>0</v>
      </c>
      <c r="G19">
        <v>81.591623999999996</v>
      </c>
      <c r="H19">
        <v>0</v>
      </c>
      <c r="I19">
        <v>0</v>
      </c>
      <c r="J19">
        <v>80.112914000000004</v>
      </c>
      <c r="K19">
        <v>688.71594700000003</v>
      </c>
      <c r="L19">
        <v>674.81782899999996</v>
      </c>
      <c r="M19">
        <v>97.055942999999999</v>
      </c>
      <c r="N19">
        <v>124.384996</v>
      </c>
      <c r="O19">
        <v>130.58071699999999</v>
      </c>
      <c r="P19">
        <v>110.327443</v>
      </c>
      <c r="Q19">
        <v>22.630299000000001</v>
      </c>
      <c r="R19">
        <v>44.906624999999998</v>
      </c>
      <c r="S19">
        <v>27.638981000000001</v>
      </c>
      <c r="T19">
        <v>1.858411</v>
      </c>
      <c r="U19">
        <v>418.77</v>
      </c>
      <c r="V19">
        <v>20.801072000000001</v>
      </c>
      <c r="W19">
        <v>46.399079999999998</v>
      </c>
      <c r="X19">
        <v>148.30237500000001</v>
      </c>
      <c r="Y19">
        <v>0</v>
      </c>
      <c r="Z19">
        <v>0</v>
      </c>
      <c r="AA19">
        <v>14.04936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50.162891999999999</v>
      </c>
      <c r="AH19">
        <v>22.286372</v>
      </c>
      <c r="AI19">
        <v>0</v>
      </c>
      <c r="AJ19">
        <v>0</v>
      </c>
      <c r="AK19">
        <v>33.911501000000001</v>
      </c>
      <c r="AL19">
        <v>66.814999999999998</v>
      </c>
      <c r="AM19">
        <v>19.346114</v>
      </c>
      <c r="AN19">
        <v>0.77966899999999995</v>
      </c>
      <c r="AO19">
        <v>0</v>
      </c>
      <c r="AP19">
        <v>0.51239999999999997</v>
      </c>
      <c r="AQ19">
        <v>23.107579999999999</v>
      </c>
      <c r="AR19">
        <v>34.776000000000003</v>
      </c>
      <c r="AS19">
        <v>37.890518999999998</v>
      </c>
      <c r="AT19">
        <v>20.00001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3221.0535980000009</v>
      </c>
    </row>
    <row r="20" spans="1:117">
      <c r="A20" t="s">
        <v>62</v>
      </c>
      <c r="B20">
        <v>0</v>
      </c>
      <c r="C20">
        <v>0</v>
      </c>
      <c r="D20">
        <v>50.833418999999999</v>
      </c>
      <c r="E20">
        <v>0</v>
      </c>
      <c r="F20">
        <v>0</v>
      </c>
      <c r="G20">
        <v>81.591623999999996</v>
      </c>
      <c r="H20">
        <v>0</v>
      </c>
      <c r="I20">
        <v>0</v>
      </c>
      <c r="J20">
        <v>80.112914000000004</v>
      </c>
      <c r="K20">
        <v>688.71594700000003</v>
      </c>
      <c r="L20">
        <v>674.81782899999996</v>
      </c>
      <c r="M20">
        <v>97.055942999999999</v>
      </c>
      <c r="N20">
        <v>124.384996</v>
      </c>
      <c r="O20">
        <v>130.58071699999999</v>
      </c>
      <c r="P20">
        <v>110.327443</v>
      </c>
      <c r="Q20">
        <v>22.630299000000001</v>
      </c>
      <c r="R20">
        <v>44.906624999999998</v>
      </c>
      <c r="S20">
        <v>27.638981000000001</v>
      </c>
      <c r="T20">
        <v>2.2898269999999998</v>
      </c>
      <c r="U20">
        <v>418.77</v>
      </c>
      <c r="V20">
        <v>20.801072000000001</v>
      </c>
      <c r="W20">
        <v>46.399079999999998</v>
      </c>
      <c r="X20">
        <v>148.30237500000001</v>
      </c>
      <c r="Y20">
        <v>0</v>
      </c>
      <c r="Z20">
        <v>0</v>
      </c>
      <c r="AA20">
        <v>14.04936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50.162891999999999</v>
      </c>
      <c r="AH20">
        <v>22.286372</v>
      </c>
      <c r="AI20">
        <v>0</v>
      </c>
      <c r="AJ20">
        <v>0</v>
      </c>
      <c r="AK20">
        <v>33.911501000000001</v>
      </c>
      <c r="AL20">
        <v>66.814999999999998</v>
      </c>
      <c r="AM20">
        <v>19.346114</v>
      </c>
      <c r="AN20">
        <v>0.77966899999999995</v>
      </c>
      <c r="AO20">
        <v>0</v>
      </c>
      <c r="AP20">
        <v>0.51239999999999997</v>
      </c>
      <c r="AQ20">
        <v>23.107579999999999</v>
      </c>
      <c r="AR20">
        <v>34.776000000000003</v>
      </c>
      <c r="AS20">
        <v>37.890518999999998</v>
      </c>
      <c r="AT20">
        <v>20.000025999999998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3221.4850300000007</v>
      </c>
    </row>
    <row r="21" spans="1:117">
      <c r="A21" t="s">
        <v>63</v>
      </c>
      <c r="B21">
        <v>0</v>
      </c>
      <c r="C21">
        <v>0</v>
      </c>
      <c r="D21">
        <v>50.833418999999999</v>
      </c>
      <c r="E21">
        <v>0</v>
      </c>
      <c r="F21">
        <v>0</v>
      </c>
      <c r="G21">
        <v>81.591623999999996</v>
      </c>
      <c r="H21">
        <v>0</v>
      </c>
      <c r="I21">
        <v>0</v>
      </c>
      <c r="J21">
        <v>80.112914000000004</v>
      </c>
      <c r="K21">
        <v>688.71594700000003</v>
      </c>
      <c r="L21">
        <v>674.81782899999996</v>
      </c>
      <c r="M21">
        <v>97.055942999999999</v>
      </c>
      <c r="N21">
        <v>124.384996</v>
      </c>
      <c r="O21">
        <v>130.58071699999999</v>
      </c>
      <c r="P21">
        <v>110.327443</v>
      </c>
      <c r="Q21">
        <v>22.630299000000001</v>
      </c>
      <c r="R21">
        <v>44.906624999999998</v>
      </c>
      <c r="S21">
        <v>27.638981000000001</v>
      </c>
      <c r="T21">
        <v>2.721244</v>
      </c>
      <c r="U21">
        <v>418.77</v>
      </c>
      <c r="V21">
        <v>20.801072000000001</v>
      </c>
      <c r="W21">
        <v>46.399079999999998</v>
      </c>
      <c r="X21">
        <v>148.30237500000001</v>
      </c>
      <c r="Y21">
        <v>0</v>
      </c>
      <c r="Z21">
        <v>0</v>
      </c>
      <c r="AA21">
        <v>14.04936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50.162891999999999</v>
      </c>
      <c r="AH21">
        <v>22.286372</v>
      </c>
      <c r="AI21">
        <v>0</v>
      </c>
      <c r="AJ21">
        <v>0</v>
      </c>
      <c r="AK21">
        <v>33.911501000000001</v>
      </c>
      <c r="AL21">
        <v>52.29</v>
      </c>
      <c r="AM21">
        <v>19.346114</v>
      </c>
      <c r="AN21">
        <v>0.77966899999999995</v>
      </c>
      <c r="AO21">
        <v>0</v>
      </c>
      <c r="AP21">
        <v>0.51239999999999997</v>
      </c>
      <c r="AQ21">
        <v>23.107579999999999</v>
      </c>
      <c r="AR21">
        <v>34.776000000000003</v>
      </c>
      <c r="AS21">
        <v>37.890518999999998</v>
      </c>
      <c r="AT21">
        <v>20.000008999999999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3207.3914300000001</v>
      </c>
    </row>
    <row r="22" spans="1:117">
      <c r="A22" t="s">
        <v>64</v>
      </c>
      <c r="B22">
        <v>0</v>
      </c>
      <c r="C22">
        <v>0</v>
      </c>
      <c r="D22">
        <v>50.833418999999999</v>
      </c>
      <c r="E22">
        <v>0</v>
      </c>
      <c r="F22">
        <v>0</v>
      </c>
      <c r="G22">
        <v>81.591623999999996</v>
      </c>
      <c r="H22">
        <v>0</v>
      </c>
      <c r="I22">
        <v>0</v>
      </c>
      <c r="J22">
        <v>80.112914000000004</v>
      </c>
      <c r="K22">
        <v>688.71594700000003</v>
      </c>
      <c r="L22">
        <v>674.81782899999996</v>
      </c>
      <c r="M22">
        <v>97.055942999999999</v>
      </c>
      <c r="N22">
        <v>124.384996</v>
      </c>
      <c r="O22">
        <v>130.58071699999999</v>
      </c>
      <c r="P22">
        <v>110.327443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418.77</v>
      </c>
      <c r="V22">
        <v>20.801072000000001</v>
      </c>
      <c r="W22">
        <v>46.399079999999998</v>
      </c>
      <c r="X22">
        <v>148.30237500000001</v>
      </c>
      <c r="Y22">
        <v>0</v>
      </c>
      <c r="Z22">
        <v>0</v>
      </c>
      <c r="AA22">
        <v>14.04936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50.162891999999999</v>
      </c>
      <c r="AH22">
        <v>22.286372</v>
      </c>
      <c r="AI22">
        <v>0</v>
      </c>
      <c r="AJ22">
        <v>0</v>
      </c>
      <c r="AK22">
        <v>33.911501000000001</v>
      </c>
      <c r="AL22">
        <v>52.29</v>
      </c>
      <c r="AM22">
        <v>19.346114</v>
      </c>
      <c r="AN22">
        <v>0.77966899999999995</v>
      </c>
      <c r="AO22">
        <v>0</v>
      </c>
      <c r="AP22">
        <v>0.51239999999999997</v>
      </c>
      <c r="AQ22">
        <v>23.107579999999999</v>
      </c>
      <c r="AR22">
        <v>34.776000000000003</v>
      </c>
      <c r="AS22">
        <v>37.890518999999998</v>
      </c>
      <c r="AT22">
        <v>20.000008999999999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3207.7647720000004</v>
      </c>
    </row>
    <row r="23" spans="1:117">
      <c r="A23" t="s">
        <v>65</v>
      </c>
      <c r="B23">
        <v>0</v>
      </c>
      <c r="C23">
        <v>0</v>
      </c>
      <c r="D23">
        <v>50.833418999999999</v>
      </c>
      <c r="E23">
        <v>0</v>
      </c>
      <c r="F23">
        <v>0</v>
      </c>
      <c r="G23">
        <v>81.591623999999996</v>
      </c>
      <c r="H23">
        <v>0</v>
      </c>
      <c r="I23">
        <v>0</v>
      </c>
      <c r="J23">
        <v>80.112914000000004</v>
      </c>
      <c r="K23">
        <v>688.71594700000003</v>
      </c>
      <c r="L23">
        <v>674.81782899999996</v>
      </c>
      <c r="M23">
        <v>97.055942999999999</v>
      </c>
      <c r="N23">
        <v>124.384996</v>
      </c>
      <c r="O23">
        <v>130.58071699999999</v>
      </c>
      <c r="P23">
        <v>110.327443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418.77</v>
      </c>
      <c r="V23">
        <v>20.801072000000001</v>
      </c>
      <c r="W23">
        <v>46.399079999999998</v>
      </c>
      <c r="X23">
        <v>148.30237500000001</v>
      </c>
      <c r="Y23">
        <v>0</v>
      </c>
      <c r="Z23">
        <v>0</v>
      </c>
      <c r="AA23">
        <v>14.04936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50.162891999999999</v>
      </c>
      <c r="AH23">
        <v>22.286372</v>
      </c>
      <c r="AI23">
        <v>0</v>
      </c>
      <c r="AJ23">
        <v>0</v>
      </c>
      <c r="AK23">
        <v>33.911501000000001</v>
      </c>
      <c r="AL23">
        <v>52.29</v>
      </c>
      <c r="AM23">
        <v>19.346114</v>
      </c>
      <c r="AN23">
        <v>0.77966899999999995</v>
      </c>
      <c r="AO23">
        <v>0</v>
      </c>
      <c r="AP23">
        <v>1.1529</v>
      </c>
      <c r="AQ23">
        <v>23.107579999999999</v>
      </c>
      <c r="AR23">
        <v>34.776000000000003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3208.4052630000006</v>
      </c>
    </row>
    <row r="24" spans="1:117">
      <c r="A24" t="s">
        <v>66</v>
      </c>
      <c r="B24">
        <v>0</v>
      </c>
      <c r="C24">
        <v>0</v>
      </c>
      <c r="D24">
        <v>50.833418999999999</v>
      </c>
      <c r="E24">
        <v>0</v>
      </c>
      <c r="F24">
        <v>0</v>
      </c>
      <c r="G24">
        <v>81.591623999999996</v>
      </c>
      <c r="H24">
        <v>0</v>
      </c>
      <c r="I24">
        <v>0</v>
      </c>
      <c r="J24">
        <v>80.112914000000004</v>
      </c>
      <c r="K24">
        <v>688.71594700000003</v>
      </c>
      <c r="L24">
        <v>674.81782899999996</v>
      </c>
      <c r="M24">
        <v>97.055942999999999</v>
      </c>
      <c r="N24">
        <v>124.384996</v>
      </c>
      <c r="O24">
        <v>130.58071699999999</v>
      </c>
      <c r="P24">
        <v>110.327443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418.77</v>
      </c>
      <c r="V24">
        <v>20.801072000000001</v>
      </c>
      <c r="W24">
        <v>46.399079999999998</v>
      </c>
      <c r="X24">
        <v>148.30237500000001</v>
      </c>
      <c r="Y24">
        <v>0</v>
      </c>
      <c r="Z24">
        <v>0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50.162891999999999</v>
      </c>
      <c r="AH24">
        <v>23.957850000000001</v>
      </c>
      <c r="AI24">
        <v>0</v>
      </c>
      <c r="AJ24">
        <v>0</v>
      </c>
      <c r="AK24">
        <v>33.911501000000001</v>
      </c>
      <c r="AL24">
        <v>52.29</v>
      </c>
      <c r="AM24">
        <v>19.346114</v>
      </c>
      <c r="AN24">
        <v>0.77966899999999995</v>
      </c>
      <c r="AO24">
        <v>0</v>
      </c>
      <c r="AP24">
        <v>1.1529</v>
      </c>
      <c r="AQ24">
        <v>23.107579999999999</v>
      </c>
      <c r="AR24">
        <v>34.776000000000003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0.92404399999999998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3224.1877050000003</v>
      </c>
    </row>
    <row r="25" spans="1:117">
      <c r="A25" t="s">
        <v>67</v>
      </c>
      <c r="B25">
        <v>0</v>
      </c>
      <c r="C25">
        <v>0</v>
      </c>
      <c r="D25">
        <v>50.833418999999999</v>
      </c>
      <c r="E25">
        <v>0</v>
      </c>
      <c r="F25">
        <v>0</v>
      </c>
      <c r="G25">
        <v>81.591623999999996</v>
      </c>
      <c r="H25">
        <v>0</v>
      </c>
      <c r="I25">
        <v>0</v>
      </c>
      <c r="J25">
        <v>80.112914000000004</v>
      </c>
      <c r="K25">
        <v>688.71594700000003</v>
      </c>
      <c r="L25">
        <v>674.81782899999996</v>
      </c>
      <c r="M25">
        <v>97.055942999999999</v>
      </c>
      <c r="N25">
        <v>124.384996</v>
      </c>
      <c r="O25">
        <v>130.58071699999999</v>
      </c>
      <c r="P25">
        <v>110.327443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418.77</v>
      </c>
      <c r="V25">
        <v>20.801072000000001</v>
      </c>
      <c r="W25">
        <v>46.399079999999998</v>
      </c>
      <c r="X25">
        <v>148.30237500000001</v>
      </c>
      <c r="Y25">
        <v>0</v>
      </c>
      <c r="Z25">
        <v>0</v>
      </c>
      <c r="AA25">
        <v>28.09872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50.162891999999999</v>
      </c>
      <c r="AH25">
        <v>50.144337</v>
      </c>
      <c r="AI25">
        <v>0</v>
      </c>
      <c r="AJ25">
        <v>0</v>
      </c>
      <c r="AK25">
        <v>33.911501000000001</v>
      </c>
      <c r="AL25">
        <v>52.29</v>
      </c>
      <c r="AM25">
        <v>19.346114</v>
      </c>
      <c r="AN25">
        <v>0.77966899999999995</v>
      </c>
      <c r="AO25">
        <v>0</v>
      </c>
      <c r="AP25">
        <v>1.1529</v>
      </c>
      <c r="AQ25">
        <v>23.107579999999999</v>
      </c>
      <c r="AR25">
        <v>34.776000000000003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3262.2494930000007</v>
      </c>
    </row>
    <row r="26" spans="1:117">
      <c r="A26" t="s">
        <v>68</v>
      </c>
      <c r="B26">
        <v>0</v>
      </c>
      <c r="C26">
        <v>0</v>
      </c>
      <c r="D26">
        <v>50.833418999999999</v>
      </c>
      <c r="E26">
        <v>0</v>
      </c>
      <c r="F26">
        <v>0</v>
      </c>
      <c r="G26">
        <v>81.591623999999996</v>
      </c>
      <c r="H26">
        <v>0</v>
      </c>
      <c r="I26">
        <v>0</v>
      </c>
      <c r="J26">
        <v>80.112914000000004</v>
      </c>
      <c r="K26">
        <v>688.71594700000003</v>
      </c>
      <c r="L26">
        <v>674.81782899999996</v>
      </c>
      <c r="M26">
        <v>97.055942999999999</v>
      </c>
      <c r="N26">
        <v>124.384996</v>
      </c>
      <c r="O26">
        <v>130.58071699999999</v>
      </c>
      <c r="P26">
        <v>110.327443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418.77</v>
      </c>
      <c r="V26">
        <v>20.801072000000001</v>
      </c>
      <c r="W26">
        <v>46.399079999999998</v>
      </c>
      <c r="X26">
        <v>148.30237500000001</v>
      </c>
      <c r="Y26">
        <v>0</v>
      </c>
      <c r="Z26">
        <v>0</v>
      </c>
      <c r="AA26">
        <v>28.09872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50.162891999999999</v>
      </c>
      <c r="AH26">
        <v>50.144337</v>
      </c>
      <c r="AI26">
        <v>0</v>
      </c>
      <c r="AJ26">
        <v>0</v>
      </c>
      <c r="AK26">
        <v>33.911501000000001</v>
      </c>
      <c r="AL26">
        <v>52.29</v>
      </c>
      <c r="AM26">
        <v>19.346114</v>
      </c>
      <c r="AN26">
        <v>0.77966899999999995</v>
      </c>
      <c r="AO26">
        <v>0</v>
      </c>
      <c r="AP26">
        <v>1.1529</v>
      </c>
      <c r="AQ26">
        <v>23.107579999999999</v>
      </c>
      <c r="AR26">
        <v>34.776000000000003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3262.2494930000007</v>
      </c>
    </row>
    <row r="27" spans="1:117">
      <c r="A27" t="s">
        <v>69</v>
      </c>
      <c r="B27">
        <v>0</v>
      </c>
      <c r="C27">
        <v>0</v>
      </c>
      <c r="D27">
        <v>50.833418999999999</v>
      </c>
      <c r="E27">
        <v>0</v>
      </c>
      <c r="F27">
        <v>0</v>
      </c>
      <c r="G27">
        <v>81.591623999999996</v>
      </c>
      <c r="H27">
        <v>0</v>
      </c>
      <c r="I27">
        <v>0</v>
      </c>
      <c r="J27">
        <v>78.755067999999994</v>
      </c>
      <c r="K27">
        <v>688.71594700000003</v>
      </c>
      <c r="L27">
        <v>674.81782899999996</v>
      </c>
      <c r="M27">
        <v>97.055942999999999</v>
      </c>
      <c r="N27">
        <v>124.384996</v>
      </c>
      <c r="O27">
        <v>130.58071699999999</v>
      </c>
      <c r="P27">
        <v>110.327443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418.77</v>
      </c>
      <c r="V27">
        <v>20.801072000000001</v>
      </c>
      <c r="W27">
        <v>46.399079999999998</v>
      </c>
      <c r="X27">
        <v>148.30237500000001</v>
      </c>
      <c r="Y27">
        <v>0</v>
      </c>
      <c r="Z27">
        <v>0</v>
      </c>
      <c r="AA27">
        <v>28.09872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50.162891999999999</v>
      </c>
      <c r="AH27">
        <v>50.144337</v>
      </c>
      <c r="AI27">
        <v>0</v>
      </c>
      <c r="AJ27">
        <v>0</v>
      </c>
      <c r="AK27">
        <v>33.911501000000001</v>
      </c>
      <c r="AL27">
        <v>52.29</v>
      </c>
      <c r="AM27">
        <v>19.346114</v>
      </c>
      <c r="AN27">
        <v>0.77966899999999995</v>
      </c>
      <c r="AO27">
        <v>0</v>
      </c>
      <c r="AP27">
        <v>1.1529</v>
      </c>
      <c r="AQ27">
        <v>23.107579999999999</v>
      </c>
      <c r="AR27">
        <v>34.776000000000003</v>
      </c>
      <c r="AS27">
        <v>37.890518999999998</v>
      </c>
      <c r="AT27">
        <v>20.000005999999999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3260.8916530000006</v>
      </c>
    </row>
    <row r="28" spans="1:117">
      <c r="A28" t="s">
        <v>70</v>
      </c>
      <c r="B28">
        <v>0</v>
      </c>
      <c r="C28">
        <v>0</v>
      </c>
      <c r="D28">
        <v>50.833418999999999</v>
      </c>
      <c r="E28">
        <v>0</v>
      </c>
      <c r="F28">
        <v>0</v>
      </c>
      <c r="G28">
        <v>81.591623999999996</v>
      </c>
      <c r="H28">
        <v>0</v>
      </c>
      <c r="I28">
        <v>0</v>
      </c>
      <c r="J28">
        <v>78.755067999999994</v>
      </c>
      <c r="K28">
        <v>688.71594700000003</v>
      </c>
      <c r="L28">
        <v>674.81782899999996</v>
      </c>
      <c r="M28">
        <v>97.055942999999999</v>
      </c>
      <c r="N28">
        <v>124.384996</v>
      </c>
      <c r="O28">
        <v>130.58071699999999</v>
      </c>
      <c r="P28">
        <v>110.327443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418.77</v>
      </c>
      <c r="V28">
        <v>20.801072000000001</v>
      </c>
      <c r="W28">
        <v>46.399079999999998</v>
      </c>
      <c r="X28">
        <v>148.30237500000001</v>
      </c>
      <c r="Y28">
        <v>0</v>
      </c>
      <c r="Z28">
        <v>0</v>
      </c>
      <c r="AA28">
        <v>28.09872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50.162891999999999</v>
      </c>
      <c r="AH28">
        <v>50.144337</v>
      </c>
      <c r="AI28">
        <v>3.814368</v>
      </c>
      <c r="AJ28">
        <v>0</v>
      </c>
      <c r="AK28">
        <v>33.911501000000001</v>
      </c>
      <c r="AL28">
        <v>52.29</v>
      </c>
      <c r="AM28">
        <v>19.346114</v>
      </c>
      <c r="AN28">
        <v>0.77966899999999995</v>
      </c>
      <c r="AO28">
        <v>0</v>
      </c>
      <c r="AP28">
        <v>1.1529</v>
      </c>
      <c r="AQ28">
        <v>23.107579999999999</v>
      </c>
      <c r="AR28">
        <v>34.776000000000003</v>
      </c>
      <c r="AS28">
        <v>37.890518999999998</v>
      </c>
      <c r="AT28">
        <v>20.000001000000001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3264.7060160000001</v>
      </c>
    </row>
    <row r="29" spans="1:117">
      <c r="A29" t="s">
        <v>71</v>
      </c>
      <c r="B29">
        <v>0</v>
      </c>
      <c r="C29">
        <v>0</v>
      </c>
      <c r="D29">
        <v>50.833418999999999</v>
      </c>
      <c r="E29">
        <v>0</v>
      </c>
      <c r="F29">
        <v>0</v>
      </c>
      <c r="G29">
        <v>81.591623999999996</v>
      </c>
      <c r="H29">
        <v>0</v>
      </c>
      <c r="I29">
        <v>0</v>
      </c>
      <c r="J29">
        <v>78.755067999999994</v>
      </c>
      <c r="K29">
        <v>688.71594700000003</v>
      </c>
      <c r="L29">
        <v>674.81782899999996</v>
      </c>
      <c r="M29">
        <v>97.055942999999999</v>
      </c>
      <c r="N29">
        <v>124.384996</v>
      </c>
      <c r="O29">
        <v>130.58071699999999</v>
      </c>
      <c r="P29">
        <v>110.327443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418.77</v>
      </c>
      <c r="V29">
        <v>20.801072000000001</v>
      </c>
      <c r="W29">
        <v>46.399079999999998</v>
      </c>
      <c r="X29">
        <v>148.30237500000001</v>
      </c>
      <c r="Y29">
        <v>0</v>
      </c>
      <c r="Z29">
        <v>0</v>
      </c>
      <c r="AA29">
        <v>28.09872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50.162891999999999</v>
      </c>
      <c r="AH29">
        <v>50.144337</v>
      </c>
      <c r="AI29">
        <v>19.596695</v>
      </c>
      <c r="AJ29">
        <v>0</v>
      </c>
      <c r="AK29">
        <v>33.911501000000001</v>
      </c>
      <c r="AL29">
        <v>52.29</v>
      </c>
      <c r="AM29">
        <v>19.346114</v>
      </c>
      <c r="AN29">
        <v>0.77966899999999995</v>
      </c>
      <c r="AO29">
        <v>0</v>
      </c>
      <c r="AP29">
        <v>1.1529</v>
      </c>
      <c r="AQ29">
        <v>23.107579999999999</v>
      </c>
      <c r="AR29">
        <v>34.776000000000003</v>
      </c>
      <c r="AS29">
        <v>37.890518999999998</v>
      </c>
      <c r="AT29">
        <v>20.000003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3280.4883450000007</v>
      </c>
    </row>
    <row r="30" spans="1:117">
      <c r="A30" t="s">
        <v>72</v>
      </c>
      <c r="B30">
        <v>0</v>
      </c>
      <c r="C30">
        <v>0</v>
      </c>
      <c r="D30">
        <v>50.833418999999999</v>
      </c>
      <c r="E30">
        <v>0</v>
      </c>
      <c r="F30">
        <v>0</v>
      </c>
      <c r="G30">
        <v>81.591623999999996</v>
      </c>
      <c r="H30">
        <v>0</v>
      </c>
      <c r="I30">
        <v>0</v>
      </c>
      <c r="J30">
        <v>78.755067999999994</v>
      </c>
      <c r="K30">
        <v>688.71594700000003</v>
      </c>
      <c r="L30">
        <v>674.81782899999996</v>
      </c>
      <c r="M30">
        <v>97.055942999999999</v>
      </c>
      <c r="N30">
        <v>124.384996</v>
      </c>
      <c r="O30">
        <v>130.58071699999999</v>
      </c>
      <c r="P30">
        <v>110.327443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418.77</v>
      </c>
      <c r="V30">
        <v>20.801072000000001</v>
      </c>
      <c r="W30">
        <v>46.399079999999998</v>
      </c>
      <c r="X30">
        <v>148.30237500000001</v>
      </c>
      <c r="Y30">
        <v>0</v>
      </c>
      <c r="Z30">
        <v>0</v>
      </c>
      <c r="AA30">
        <v>28.09872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50.162891999999999</v>
      </c>
      <c r="AH30">
        <v>50.144337</v>
      </c>
      <c r="AI30">
        <v>39.193389000000003</v>
      </c>
      <c r="AJ30">
        <v>0</v>
      </c>
      <c r="AK30">
        <v>33.911501000000001</v>
      </c>
      <c r="AL30">
        <v>52.29</v>
      </c>
      <c r="AM30">
        <v>19.346114</v>
      </c>
      <c r="AN30">
        <v>0.77966899999999995</v>
      </c>
      <c r="AO30">
        <v>0</v>
      </c>
      <c r="AP30">
        <v>1.1529</v>
      </c>
      <c r="AQ30">
        <v>23.107579999999999</v>
      </c>
      <c r="AR30">
        <v>34.776000000000003</v>
      </c>
      <c r="AS30">
        <v>37.890518999999998</v>
      </c>
      <c r="AT30">
        <v>20.000008999999999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3300.0850450000003</v>
      </c>
    </row>
    <row r="31" spans="1:117">
      <c r="A31" t="s">
        <v>73</v>
      </c>
      <c r="B31">
        <v>0</v>
      </c>
      <c r="C31">
        <v>0</v>
      </c>
      <c r="D31">
        <v>50.833418999999999</v>
      </c>
      <c r="E31">
        <v>0</v>
      </c>
      <c r="F31">
        <v>0</v>
      </c>
      <c r="G31">
        <v>80.922839999999994</v>
      </c>
      <c r="H31">
        <v>0</v>
      </c>
      <c r="I31">
        <v>0</v>
      </c>
      <c r="J31">
        <v>78.755067999999994</v>
      </c>
      <c r="K31">
        <v>688.71594700000003</v>
      </c>
      <c r="L31">
        <v>674.81782899999996</v>
      </c>
      <c r="M31">
        <v>97.055942999999999</v>
      </c>
      <c r="N31">
        <v>124.384996</v>
      </c>
      <c r="O31">
        <v>130.58071699999999</v>
      </c>
      <c r="P31">
        <v>110.327443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418.77</v>
      </c>
      <c r="V31">
        <v>20.801072000000001</v>
      </c>
      <c r="W31">
        <v>46.399079999999998</v>
      </c>
      <c r="X31">
        <v>148.30237500000001</v>
      </c>
      <c r="Y31">
        <v>0</v>
      </c>
      <c r="Z31">
        <v>0</v>
      </c>
      <c r="AA31">
        <v>28.09872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50.162891999999999</v>
      </c>
      <c r="AH31">
        <v>50.144337</v>
      </c>
      <c r="AI31">
        <v>39.193389000000003</v>
      </c>
      <c r="AJ31">
        <v>0</v>
      </c>
      <c r="AK31">
        <v>33.911501000000001</v>
      </c>
      <c r="AL31">
        <v>52.29</v>
      </c>
      <c r="AM31">
        <v>19.346114</v>
      </c>
      <c r="AN31">
        <v>0.77966899999999995</v>
      </c>
      <c r="AO31">
        <v>0</v>
      </c>
      <c r="AP31">
        <v>1.1529</v>
      </c>
      <c r="AQ31">
        <v>11.553789999999999</v>
      </c>
      <c r="AR31">
        <v>34.776000000000003</v>
      </c>
      <c r="AS31">
        <v>37.890518999999998</v>
      </c>
      <c r="AT31">
        <v>20.000007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3287.8624690000006</v>
      </c>
    </row>
    <row r="32" spans="1:117">
      <c r="A32" t="s">
        <v>74</v>
      </c>
      <c r="B32">
        <v>0</v>
      </c>
      <c r="C32">
        <v>0</v>
      </c>
      <c r="D32">
        <v>50.833418999999999</v>
      </c>
      <c r="E32">
        <v>0</v>
      </c>
      <c r="F32">
        <v>0</v>
      </c>
      <c r="G32">
        <v>80.922839999999994</v>
      </c>
      <c r="H32">
        <v>0</v>
      </c>
      <c r="I32">
        <v>0</v>
      </c>
      <c r="J32">
        <v>78.755067999999994</v>
      </c>
      <c r="K32">
        <v>688.71594700000003</v>
      </c>
      <c r="L32">
        <v>674.81782899999996</v>
      </c>
      <c r="M32">
        <v>97.055942999999999</v>
      </c>
      <c r="N32">
        <v>124.384996</v>
      </c>
      <c r="O32">
        <v>130.58071699999999</v>
      </c>
      <c r="P32">
        <v>110.327443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418.77</v>
      </c>
      <c r="V32">
        <v>20.801072000000001</v>
      </c>
      <c r="W32">
        <v>46.399079999999998</v>
      </c>
      <c r="X32">
        <v>148.30237500000001</v>
      </c>
      <c r="Y32">
        <v>0</v>
      </c>
      <c r="Z32">
        <v>0</v>
      </c>
      <c r="AA32">
        <v>28.09872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20.750636</v>
      </c>
      <c r="AG32">
        <v>50.162891999999999</v>
      </c>
      <c r="AH32">
        <v>50.144337</v>
      </c>
      <c r="AI32">
        <v>39.193389000000003</v>
      </c>
      <c r="AJ32">
        <v>0</v>
      </c>
      <c r="AK32">
        <v>33.911501000000001</v>
      </c>
      <c r="AL32">
        <v>52.29</v>
      </c>
      <c r="AM32">
        <v>19.346114</v>
      </c>
      <c r="AN32">
        <v>0.77966899999999995</v>
      </c>
      <c r="AO32">
        <v>0</v>
      </c>
      <c r="AP32">
        <v>1.1529</v>
      </c>
      <c r="AQ32">
        <v>0</v>
      </c>
      <c r="AR32">
        <v>40.847999999999999</v>
      </c>
      <c r="AS32">
        <v>37.890518999999998</v>
      </c>
      <c r="AT32">
        <v>20.000007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3282.3806790000008</v>
      </c>
    </row>
    <row r="33" spans="1:117">
      <c r="A33" t="s">
        <v>75</v>
      </c>
      <c r="B33">
        <v>0</v>
      </c>
      <c r="C33">
        <v>0</v>
      </c>
      <c r="D33">
        <v>50.833418999999999</v>
      </c>
      <c r="E33">
        <v>0</v>
      </c>
      <c r="F33">
        <v>0</v>
      </c>
      <c r="G33">
        <v>80.922839999999994</v>
      </c>
      <c r="H33">
        <v>0</v>
      </c>
      <c r="I33">
        <v>0</v>
      </c>
      <c r="J33">
        <v>78.755067999999994</v>
      </c>
      <c r="K33">
        <v>688.71594700000003</v>
      </c>
      <c r="L33">
        <v>674.81782899999996</v>
      </c>
      <c r="M33">
        <v>97.055942999999999</v>
      </c>
      <c r="N33">
        <v>124.384996</v>
      </c>
      <c r="O33">
        <v>130.58071699999999</v>
      </c>
      <c r="P33">
        <v>110.327443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418.77</v>
      </c>
      <c r="V33">
        <v>20.801072000000001</v>
      </c>
      <c r="W33">
        <v>46.399079999999998</v>
      </c>
      <c r="X33">
        <v>148.30237500000001</v>
      </c>
      <c r="Y33">
        <v>0</v>
      </c>
      <c r="Z33">
        <v>0</v>
      </c>
      <c r="AA33">
        <v>28.09872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20.750636</v>
      </c>
      <c r="AG33">
        <v>50.162891999999999</v>
      </c>
      <c r="AH33">
        <v>50.144337</v>
      </c>
      <c r="AI33">
        <v>39.193389000000003</v>
      </c>
      <c r="AJ33">
        <v>0</v>
      </c>
      <c r="AK33">
        <v>33.911501000000001</v>
      </c>
      <c r="AL33">
        <v>40.088999999999999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20.000001000000001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3269.0267730000005</v>
      </c>
    </row>
    <row r="34" spans="1:117">
      <c r="A34" t="s">
        <v>76</v>
      </c>
      <c r="B34">
        <v>0</v>
      </c>
      <c r="C34">
        <v>0</v>
      </c>
      <c r="D34">
        <v>50.833418999999999</v>
      </c>
      <c r="E34">
        <v>0</v>
      </c>
      <c r="F34">
        <v>0</v>
      </c>
      <c r="G34">
        <v>80.922839999999994</v>
      </c>
      <c r="H34">
        <v>0</v>
      </c>
      <c r="I34">
        <v>0</v>
      </c>
      <c r="J34">
        <v>78.755067999999994</v>
      </c>
      <c r="K34">
        <v>688.71594700000003</v>
      </c>
      <c r="L34">
        <v>674.81782899999996</v>
      </c>
      <c r="M34">
        <v>97.055942999999999</v>
      </c>
      <c r="N34">
        <v>124.384996</v>
      </c>
      <c r="O34">
        <v>130.58071699999999</v>
      </c>
      <c r="P34">
        <v>110.327443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418.77</v>
      </c>
      <c r="V34">
        <v>20.801072000000001</v>
      </c>
      <c r="W34">
        <v>46.399079999999998</v>
      </c>
      <c r="X34">
        <v>148.30237500000001</v>
      </c>
      <c r="Y34">
        <v>0</v>
      </c>
      <c r="Z34">
        <v>0</v>
      </c>
      <c r="AA34">
        <v>28.09872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20.750636</v>
      </c>
      <c r="AG34">
        <v>50.162891999999999</v>
      </c>
      <c r="AH34">
        <v>50.144337</v>
      </c>
      <c r="AI34">
        <v>19.596695</v>
      </c>
      <c r="AJ34">
        <v>0</v>
      </c>
      <c r="AK34">
        <v>33.911501000000001</v>
      </c>
      <c r="AL34">
        <v>40.088999999999999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3249.4301020000007</v>
      </c>
    </row>
    <row r="35" spans="1:117">
      <c r="A35" t="s">
        <v>77</v>
      </c>
      <c r="B35">
        <v>0</v>
      </c>
      <c r="C35">
        <v>0</v>
      </c>
      <c r="D35">
        <v>50.181708999999998</v>
      </c>
      <c r="E35">
        <v>0</v>
      </c>
      <c r="F35">
        <v>0</v>
      </c>
      <c r="G35">
        <v>80.922839999999994</v>
      </c>
      <c r="H35">
        <v>0</v>
      </c>
      <c r="I35">
        <v>0</v>
      </c>
      <c r="J35">
        <v>78.755067999999994</v>
      </c>
      <c r="K35">
        <v>688.71594700000003</v>
      </c>
      <c r="L35">
        <v>674.81782899999996</v>
      </c>
      <c r="M35">
        <v>97.055942999999999</v>
      </c>
      <c r="N35">
        <v>124.384996</v>
      </c>
      <c r="O35">
        <v>130.58071699999999</v>
      </c>
      <c r="P35">
        <v>110.327443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418.77</v>
      </c>
      <c r="V35">
        <v>20.801072000000001</v>
      </c>
      <c r="W35">
        <v>46.399079999999998</v>
      </c>
      <c r="X35">
        <v>148.30237500000001</v>
      </c>
      <c r="Y35">
        <v>0</v>
      </c>
      <c r="Z35">
        <v>0</v>
      </c>
      <c r="AA35">
        <v>28.09872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50.162891999999999</v>
      </c>
      <c r="AH35">
        <v>50.144337</v>
      </c>
      <c r="AI35">
        <v>3.814368</v>
      </c>
      <c r="AJ35">
        <v>0</v>
      </c>
      <c r="AK35">
        <v>33.911501000000001</v>
      </c>
      <c r="AL35">
        <v>40.088999999999999</v>
      </c>
      <c r="AM35">
        <v>19.346114</v>
      </c>
      <c r="AN35">
        <v>0.77966899999999995</v>
      </c>
      <c r="AO35">
        <v>0</v>
      </c>
      <c r="AP35">
        <v>8.1983999999999995</v>
      </c>
      <c r="AQ35">
        <v>0</v>
      </c>
      <c r="AR35">
        <v>34.776000000000003</v>
      </c>
      <c r="AS35">
        <v>37.890518999999998</v>
      </c>
      <c r="AT35">
        <v>20.000021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3223.5237440000001</v>
      </c>
    </row>
    <row r="36" spans="1:117">
      <c r="A36" t="s">
        <v>78</v>
      </c>
      <c r="B36">
        <v>0</v>
      </c>
      <c r="C36">
        <v>0</v>
      </c>
      <c r="D36">
        <v>50.181708999999998</v>
      </c>
      <c r="E36">
        <v>0</v>
      </c>
      <c r="F36">
        <v>0</v>
      </c>
      <c r="G36">
        <v>80.922839999999994</v>
      </c>
      <c r="H36">
        <v>0</v>
      </c>
      <c r="I36">
        <v>0</v>
      </c>
      <c r="J36">
        <v>78.755067999999994</v>
      </c>
      <c r="K36">
        <v>688.71594700000003</v>
      </c>
      <c r="L36">
        <v>674.81782899999996</v>
      </c>
      <c r="M36">
        <v>97.055942999999999</v>
      </c>
      <c r="N36">
        <v>124.384996</v>
      </c>
      <c r="O36">
        <v>130.58071699999999</v>
      </c>
      <c r="P36">
        <v>110.327443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418.77</v>
      </c>
      <c r="V36">
        <v>20.801072000000001</v>
      </c>
      <c r="W36">
        <v>46.399079999999998</v>
      </c>
      <c r="X36">
        <v>148.30237500000001</v>
      </c>
      <c r="Y36">
        <v>0</v>
      </c>
      <c r="Z36">
        <v>0</v>
      </c>
      <c r="AA36">
        <v>13.983000000000001</v>
      </c>
      <c r="AB36">
        <v>32.333219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50.162891999999999</v>
      </c>
      <c r="AH36">
        <v>50.144337</v>
      </c>
      <c r="AI36">
        <v>0</v>
      </c>
      <c r="AJ36">
        <v>0</v>
      </c>
      <c r="AK36">
        <v>33.911501000000001</v>
      </c>
      <c r="AL36">
        <v>40.088999999999999</v>
      </c>
      <c r="AM36">
        <v>19.346114</v>
      </c>
      <c r="AN36">
        <v>0.77966899999999995</v>
      </c>
      <c r="AO36">
        <v>0</v>
      </c>
      <c r="AP36">
        <v>8.1983999999999995</v>
      </c>
      <c r="AQ36">
        <v>0</v>
      </c>
      <c r="AR36">
        <v>34.776000000000003</v>
      </c>
      <c r="AS36">
        <v>37.890518999999998</v>
      </c>
      <c r="AT36">
        <v>20.001799999999999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3205.5954350000006</v>
      </c>
    </row>
    <row r="37" spans="1:117">
      <c r="A37" t="s">
        <v>79</v>
      </c>
      <c r="B37">
        <v>0</v>
      </c>
      <c r="C37">
        <v>0</v>
      </c>
      <c r="D37">
        <v>50.181708999999998</v>
      </c>
      <c r="E37">
        <v>0</v>
      </c>
      <c r="F37">
        <v>0</v>
      </c>
      <c r="G37">
        <v>80.922839999999994</v>
      </c>
      <c r="H37">
        <v>0</v>
      </c>
      <c r="I37">
        <v>0</v>
      </c>
      <c r="J37">
        <v>78.755067999999994</v>
      </c>
      <c r="K37">
        <v>688.71594700000003</v>
      </c>
      <c r="L37">
        <v>674.81782899999996</v>
      </c>
      <c r="M37">
        <v>97.055942999999999</v>
      </c>
      <c r="N37">
        <v>124.384996</v>
      </c>
      <c r="O37">
        <v>130.58071699999999</v>
      </c>
      <c r="P37">
        <v>110.327443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418.77</v>
      </c>
      <c r="V37">
        <v>20.801072000000001</v>
      </c>
      <c r="W37">
        <v>46.399079999999998</v>
      </c>
      <c r="X37">
        <v>148.30237500000001</v>
      </c>
      <c r="Y37">
        <v>0</v>
      </c>
      <c r="Z37">
        <v>0</v>
      </c>
      <c r="AA37">
        <v>13.983000000000001</v>
      </c>
      <c r="AB37">
        <v>32.333219</v>
      </c>
      <c r="AC37">
        <v>11.598717000000001</v>
      </c>
      <c r="AD37">
        <v>10.858853999999999</v>
      </c>
      <c r="AE37">
        <v>39.450268999999999</v>
      </c>
      <c r="AF37">
        <v>9.222505</v>
      </c>
      <c r="AG37">
        <v>50.162891999999999</v>
      </c>
      <c r="AH37">
        <v>50.144337</v>
      </c>
      <c r="AI37">
        <v>0</v>
      </c>
      <c r="AJ37">
        <v>0</v>
      </c>
      <c r="AK37">
        <v>33.911501000000001</v>
      </c>
      <c r="AL37">
        <v>40.088999999999999</v>
      </c>
      <c r="AM37">
        <v>19.346114</v>
      </c>
      <c r="AN37">
        <v>0.77966899999999995</v>
      </c>
      <c r="AO37">
        <v>0</v>
      </c>
      <c r="AP37">
        <v>8.1983999999999995</v>
      </c>
      <c r="AQ37">
        <v>0</v>
      </c>
      <c r="AR37">
        <v>34.776000000000003</v>
      </c>
      <c r="AS37">
        <v>37.890518999999998</v>
      </c>
      <c r="AT37">
        <v>20.001799999999999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3194.0673040000006</v>
      </c>
    </row>
    <row r="38" spans="1:117">
      <c r="A38" t="s">
        <v>80</v>
      </c>
      <c r="B38">
        <v>0</v>
      </c>
      <c r="C38">
        <v>0</v>
      </c>
      <c r="D38">
        <v>50.181708999999998</v>
      </c>
      <c r="E38">
        <v>0</v>
      </c>
      <c r="F38">
        <v>0</v>
      </c>
      <c r="G38">
        <v>80.922839999999994</v>
      </c>
      <c r="H38">
        <v>0</v>
      </c>
      <c r="I38">
        <v>0</v>
      </c>
      <c r="J38">
        <v>78.755067999999994</v>
      </c>
      <c r="K38">
        <v>688.71594700000003</v>
      </c>
      <c r="L38">
        <v>674.81782899999996</v>
      </c>
      <c r="M38">
        <v>97.055942999999999</v>
      </c>
      <c r="N38">
        <v>124.384996</v>
      </c>
      <c r="O38">
        <v>130.58071699999999</v>
      </c>
      <c r="P38">
        <v>110.327443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418.77</v>
      </c>
      <c r="V38">
        <v>20.801072000000001</v>
      </c>
      <c r="W38">
        <v>46.399079999999998</v>
      </c>
      <c r="X38">
        <v>148.30237500000001</v>
      </c>
      <c r="Y38">
        <v>0</v>
      </c>
      <c r="Z38">
        <v>0</v>
      </c>
      <c r="AA38">
        <v>13.983000000000001</v>
      </c>
      <c r="AB38">
        <v>32.333219</v>
      </c>
      <c r="AC38">
        <v>11.598717000000001</v>
      </c>
      <c r="AD38">
        <v>10.858853999999999</v>
      </c>
      <c r="AE38">
        <v>39.450268999999999</v>
      </c>
      <c r="AF38">
        <v>9.222505</v>
      </c>
      <c r="AG38">
        <v>50.162891999999999</v>
      </c>
      <c r="AH38">
        <v>25.629328000000001</v>
      </c>
      <c r="AI38">
        <v>0</v>
      </c>
      <c r="AJ38">
        <v>0</v>
      </c>
      <c r="AK38">
        <v>33.911501000000001</v>
      </c>
      <c r="AL38">
        <v>40.088999999999999</v>
      </c>
      <c r="AM38">
        <v>19.346114</v>
      </c>
      <c r="AN38">
        <v>0.77966899999999995</v>
      </c>
      <c r="AO38">
        <v>0</v>
      </c>
      <c r="AP38">
        <v>8.1983999999999995</v>
      </c>
      <c r="AQ38">
        <v>0</v>
      </c>
      <c r="AR38">
        <v>34.776000000000003</v>
      </c>
      <c r="AS38">
        <v>37.890518999999998</v>
      </c>
      <c r="AT38">
        <v>20.001799999999999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3168.5974500000007</v>
      </c>
    </row>
    <row r="39" spans="1:117">
      <c r="A39" t="s">
        <v>81</v>
      </c>
      <c r="B39">
        <v>0</v>
      </c>
      <c r="C39">
        <v>0</v>
      </c>
      <c r="D39">
        <v>50.181708999999998</v>
      </c>
      <c r="E39">
        <v>0</v>
      </c>
      <c r="F39">
        <v>0</v>
      </c>
      <c r="G39">
        <v>80.922839999999994</v>
      </c>
      <c r="H39">
        <v>0</v>
      </c>
      <c r="I39">
        <v>0</v>
      </c>
      <c r="J39">
        <v>78.755067999999994</v>
      </c>
      <c r="K39">
        <v>688.71594700000003</v>
      </c>
      <c r="L39">
        <v>674.81782899999996</v>
      </c>
      <c r="M39">
        <v>97.055942999999999</v>
      </c>
      <c r="N39">
        <v>124.384996</v>
      </c>
      <c r="O39">
        <v>130.58071699999999</v>
      </c>
      <c r="P39">
        <v>110.327443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418.77</v>
      </c>
      <c r="V39">
        <v>20.801072000000001</v>
      </c>
      <c r="W39">
        <v>46.399079999999998</v>
      </c>
      <c r="X39">
        <v>148.30237500000001</v>
      </c>
      <c r="Y39">
        <v>0</v>
      </c>
      <c r="Z39">
        <v>0</v>
      </c>
      <c r="AA39">
        <v>13.983000000000001</v>
      </c>
      <c r="AB39">
        <v>32.333219</v>
      </c>
      <c r="AC39">
        <v>11.598717000000001</v>
      </c>
      <c r="AD39">
        <v>0</v>
      </c>
      <c r="AE39">
        <v>39.450268999999999</v>
      </c>
      <c r="AF39">
        <v>9.222505</v>
      </c>
      <c r="AG39">
        <v>50.162891999999999</v>
      </c>
      <c r="AH39">
        <v>0</v>
      </c>
      <c r="AI39">
        <v>0</v>
      </c>
      <c r="AJ39">
        <v>0</v>
      </c>
      <c r="AK39">
        <v>33.911501000000001</v>
      </c>
      <c r="AL39">
        <v>40.088999999999999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20.001799999999999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3122.9252220000003</v>
      </c>
    </row>
    <row r="40" spans="1:117">
      <c r="A40" t="s">
        <v>82</v>
      </c>
      <c r="B40">
        <v>0</v>
      </c>
      <c r="C40">
        <v>0</v>
      </c>
      <c r="D40">
        <v>50.181708999999998</v>
      </c>
      <c r="E40">
        <v>0</v>
      </c>
      <c r="F40">
        <v>0</v>
      </c>
      <c r="G40">
        <v>80.922839999999994</v>
      </c>
      <c r="H40">
        <v>0</v>
      </c>
      <c r="I40">
        <v>0</v>
      </c>
      <c r="J40">
        <v>78.755067999999994</v>
      </c>
      <c r="K40">
        <v>688.71594700000003</v>
      </c>
      <c r="L40">
        <v>674.81782899999996</v>
      </c>
      <c r="M40">
        <v>97.055942999999999</v>
      </c>
      <c r="N40">
        <v>124.384996</v>
      </c>
      <c r="O40">
        <v>130.58071699999999</v>
      </c>
      <c r="P40">
        <v>110.327443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418.77</v>
      </c>
      <c r="V40">
        <v>20.801072000000001</v>
      </c>
      <c r="W40">
        <v>46.399079999999998</v>
      </c>
      <c r="X40">
        <v>148.30237500000001</v>
      </c>
      <c r="Y40">
        <v>0</v>
      </c>
      <c r="Z40">
        <v>0</v>
      </c>
      <c r="AA40">
        <v>13.983000000000001</v>
      </c>
      <c r="AB40">
        <v>32.333219</v>
      </c>
      <c r="AC40">
        <v>11.598717000000001</v>
      </c>
      <c r="AD40">
        <v>0</v>
      </c>
      <c r="AE40">
        <v>39.450268999999999</v>
      </c>
      <c r="AF40">
        <v>9.222505</v>
      </c>
      <c r="AG40">
        <v>50.162891999999999</v>
      </c>
      <c r="AH40">
        <v>0</v>
      </c>
      <c r="AI40">
        <v>0</v>
      </c>
      <c r="AJ40">
        <v>0</v>
      </c>
      <c r="AK40">
        <v>33.911501000000001</v>
      </c>
      <c r="AL40">
        <v>40.088999999999999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20.001799999999999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3122.9252220000003</v>
      </c>
    </row>
    <row r="41" spans="1:117">
      <c r="A41" t="s">
        <v>83</v>
      </c>
      <c r="B41">
        <v>0</v>
      </c>
      <c r="C41">
        <v>0</v>
      </c>
      <c r="D41">
        <v>50.181708999999998</v>
      </c>
      <c r="E41">
        <v>0</v>
      </c>
      <c r="F41">
        <v>0</v>
      </c>
      <c r="G41">
        <v>80.922839999999994</v>
      </c>
      <c r="H41">
        <v>0</v>
      </c>
      <c r="I41">
        <v>0</v>
      </c>
      <c r="J41">
        <v>78.755067999999994</v>
      </c>
      <c r="K41">
        <v>688.71594700000003</v>
      </c>
      <c r="L41">
        <v>674.81782899999996</v>
      </c>
      <c r="M41">
        <v>97.055942999999999</v>
      </c>
      <c r="N41">
        <v>124.384996</v>
      </c>
      <c r="O41">
        <v>130.58071699999999</v>
      </c>
      <c r="P41">
        <v>110.327443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418.77</v>
      </c>
      <c r="V41">
        <v>20.801072000000001</v>
      </c>
      <c r="W41">
        <v>46.399079999999998</v>
      </c>
      <c r="X41">
        <v>148.30237500000001</v>
      </c>
      <c r="Y41">
        <v>0</v>
      </c>
      <c r="Z41">
        <v>0</v>
      </c>
      <c r="AA41">
        <v>13.983000000000001</v>
      </c>
      <c r="AB41">
        <v>32.333219</v>
      </c>
      <c r="AC41">
        <v>11.598717000000001</v>
      </c>
      <c r="AD41">
        <v>0</v>
      </c>
      <c r="AE41">
        <v>39.450268999999999</v>
      </c>
      <c r="AF41">
        <v>9.222505</v>
      </c>
      <c r="AG41">
        <v>50.162891999999999</v>
      </c>
      <c r="AH41">
        <v>0</v>
      </c>
      <c r="AI41">
        <v>0</v>
      </c>
      <c r="AJ41">
        <v>0</v>
      </c>
      <c r="AK41">
        <v>33.911501000000001</v>
      </c>
      <c r="AL41">
        <v>40.088999999999999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37.890518999999998</v>
      </c>
      <c r="AT41">
        <v>20.001799999999999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3122.9252220000003</v>
      </c>
    </row>
    <row r="42" spans="1:117">
      <c r="A42" t="s">
        <v>84</v>
      </c>
      <c r="B42">
        <v>0</v>
      </c>
      <c r="C42">
        <v>0</v>
      </c>
      <c r="D42">
        <v>50.181708999999998</v>
      </c>
      <c r="E42">
        <v>0</v>
      </c>
      <c r="F42">
        <v>0</v>
      </c>
      <c r="G42">
        <v>80.922839999999994</v>
      </c>
      <c r="H42">
        <v>0</v>
      </c>
      <c r="I42">
        <v>0</v>
      </c>
      <c r="J42">
        <v>78.755067999999994</v>
      </c>
      <c r="K42">
        <v>688.71594700000003</v>
      </c>
      <c r="L42">
        <v>674.81782899999996</v>
      </c>
      <c r="M42">
        <v>97.055942999999999</v>
      </c>
      <c r="N42">
        <v>124.384996</v>
      </c>
      <c r="O42">
        <v>130.58071699999999</v>
      </c>
      <c r="P42">
        <v>110.327443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418.77</v>
      </c>
      <c r="V42">
        <v>20.801072000000001</v>
      </c>
      <c r="W42">
        <v>46.399079999999998</v>
      </c>
      <c r="X42">
        <v>148.30237500000001</v>
      </c>
      <c r="Y42">
        <v>0</v>
      </c>
      <c r="Z42">
        <v>0</v>
      </c>
      <c r="AA42">
        <v>13.983000000000001</v>
      </c>
      <c r="AB42">
        <v>32.333219</v>
      </c>
      <c r="AC42">
        <v>11.598717000000001</v>
      </c>
      <c r="AD42">
        <v>0</v>
      </c>
      <c r="AE42">
        <v>39.450268999999999</v>
      </c>
      <c r="AF42">
        <v>9.222505</v>
      </c>
      <c r="AG42">
        <v>50.162891999999999</v>
      </c>
      <c r="AH42">
        <v>0</v>
      </c>
      <c r="AI42">
        <v>0</v>
      </c>
      <c r="AJ42">
        <v>0</v>
      </c>
      <c r="AK42">
        <v>33.911501000000001</v>
      </c>
      <c r="AL42">
        <v>40.088999999999999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37.890518999999998</v>
      </c>
      <c r="AT42">
        <v>20.001799999999999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3122.9252220000003</v>
      </c>
    </row>
    <row r="43" spans="1:117">
      <c r="A43" t="s">
        <v>85</v>
      </c>
      <c r="B43">
        <v>0</v>
      </c>
      <c r="C43">
        <v>0</v>
      </c>
      <c r="D43">
        <v>50.181708999999998</v>
      </c>
      <c r="E43">
        <v>0</v>
      </c>
      <c r="F43">
        <v>0</v>
      </c>
      <c r="G43">
        <v>80.922839999999994</v>
      </c>
      <c r="H43">
        <v>0</v>
      </c>
      <c r="I43">
        <v>0</v>
      </c>
      <c r="J43">
        <v>77.397221999999999</v>
      </c>
      <c r="K43">
        <v>688.71594700000003</v>
      </c>
      <c r="L43">
        <v>674.81782899999996</v>
      </c>
      <c r="M43">
        <v>97.055942999999999</v>
      </c>
      <c r="N43">
        <v>124.384996</v>
      </c>
      <c r="O43">
        <v>130.58071699999999</v>
      </c>
      <c r="P43">
        <v>110.327443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418.77</v>
      </c>
      <c r="V43">
        <v>20.801072000000001</v>
      </c>
      <c r="W43">
        <v>46.399079999999998</v>
      </c>
      <c r="X43">
        <v>148.30237500000001</v>
      </c>
      <c r="Y43">
        <v>0</v>
      </c>
      <c r="Z43">
        <v>0</v>
      </c>
      <c r="AA43">
        <v>13.983000000000001</v>
      </c>
      <c r="AB43">
        <v>32.333219</v>
      </c>
      <c r="AC43">
        <v>11.598717000000001</v>
      </c>
      <c r="AD43">
        <v>0</v>
      </c>
      <c r="AE43">
        <v>39.450268999999999</v>
      </c>
      <c r="AF43">
        <v>9.222505</v>
      </c>
      <c r="AG43">
        <v>50.162891999999999</v>
      </c>
      <c r="AH43">
        <v>0</v>
      </c>
      <c r="AI43">
        <v>0</v>
      </c>
      <c r="AJ43">
        <v>0</v>
      </c>
      <c r="AK43">
        <v>33.911501000000001</v>
      </c>
      <c r="AL43">
        <v>52.29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37.890518999999998</v>
      </c>
      <c r="AT43">
        <v>20.001799999999999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3133.7683760000004</v>
      </c>
    </row>
    <row r="44" spans="1:117">
      <c r="A44" t="s">
        <v>86</v>
      </c>
      <c r="B44">
        <v>0</v>
      </c>
      <c r="C44">
        <v>0</v>
      </c>
      <c r="D44">
        <v>50.181708999999998</v>
      </c>
      <c r="E44">
        <v>0</v>
      </c>
      <c r="F44">
        <v>0</v>
      </c>
      <c r="G44">
        <v>80.922839999999994</v>
      </c>
      <c r="H44">
        <v>0</v>
      </c>
      <c r="I44">
        <v>0</v>
      </c>
      <c r="J44">
        <v>77.397221999999999</v>
      </c>
      <c r="K44">
        <v>688.71594700000003</v>
      </c>
      <c r="L44">
        <v>674.81782899999996</v>
      </c>
      <c r="M44">
        <v>97.055942999999999</v>
      </c>
      <c r="N44">
        <v>124.384996</v>
      </c>
      <c r="O44">
        <v>130.58071699999999</v>
      </c>
      <c r="P44">
        <v>110.327443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418.77</v>
      </c>
      <c r="V44">
        <v>20.801072000000001</v>
      </c>
      <c r="W44">
        <v>46.399079999999998</v>
      </c>
      <c r="X44">
        <v>148.30237500000001</v>
      </c>
      <c r="Y44">
        <v>0</v>
      </c>
      <c r="Z44">
        <v>0</v>
      </c>
      <c r="AA44">
        <v>0</v>
      </c>
      <c r="AB44">
        <v>32.333219</v>
      </c>
      <c r="AC44">
        <v>11.598717000000001</v>
      </c>
      <c r="AD44">
        <v>0</v>
      </c>
      <c r="AE44">
        <v>39.450268999999999</v>
      </c>
      <c r="AF44">
        <v>9.222505</v>
      </c>
      <c r="AG44">
        <v>50.162891999999999</v>
      </c>
      <c r="AH44">
        <v>0</v>
      </c>
      <c r="AI44">
        <v>0</v>
      </c>
      <c r="AJ44">
        <v>0</v>
      </c>
      <c r="AK44">
        <v>33.911501000000001</v>
      </c>
      <c r="AL44">
        <v>79.376220000000004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37.890518999999998</v>
      </c>
      <c r="AT44">
        <v>20.001799999999999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3152.9435960000005</v>
      </c>
    </row>
    <row r="45" spans="1:117">
      <c r="A45" t="s">
        <v>87</v>
      </c>
      <c r="B45">
        <v>0</v>
      </c>
      <c r="C45">
        <v>0</v>
      </c>
      <c r="D45">
        <v>50.181708999999998</v>
      </c>
      <c r="E45">
        <v>0</v>
      </c>
      <c r="F45">
        <v>0</v>
      </c>
      <c r="G45">
        <v>80.922839999999994</v>
      </c>
      <c r="H45">
        <v>0</v>
      </c>
      <c r="I45">
        <v>0</v>
      </c>
      <c r="J45">
        <v>77.397221999999999</v>
      </c>
      <c r="K45">
        <v>688.71594700000003</v>
      </c>
      <c r="L45">
        <v>674.81782899999996</v>
      </c>
      <c r="M45">
        <v>97.055942999999999</v>
      </c>
      <c r="N45">
        <v>124.384996</v>
      </c>
      <c r="O45">
        <v>130.58071699999999</v>
      </c>
      <c r="P45">
        <v>110.327443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418.77</v>
      </c>
      <c r="V45">
        <v>20.801072000000001</v>
      </c>
      <c r="W45">
        <v>46.399079999999998</v>
      </c>
      <c r="X45">
        <v>148.30237500000001</v>
      </c>
      <c r="Y45">
        <v>0</v>
      </c>
      <c r="Z45">
        <v>0</v>
      </c>
      <c r="AA45">
        <v>0</v>
      </c>
      <c r="AB45">
        <v>32.333219</v>
      </c>
      <c r="AC45">
        <v>11.598717000000001</v>
      </c>
      <c r="AD45">
        <v>0</v>
      </c>
      <c r="AE45">
        <v>39.450268999999999</v>
      </c>
      <c r="AF45">
        <v>9.222505</v>
      </c>
      <c r="AG45">
        <v>50.162891999999999</v>
      </c>
      <c r="AH45">
        <v>0</v>
      </c>
      <c r="AI45">
        <v>0</v>
      </c>
      <c r="AJ45">
        <v>0</v>
      </c>
      <c r="AK45">
        <v>33.911501000000001</v>
      </c>
      <c r="AL45">
        <v>79.376220000000004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37.890518999999998</v>
      </c>
      <c r="AT45">
        <v>20.001799999999999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3152.9435960000005</v>
      </c>
    </row>
    <row r="46" spans="1:117">
      <c r="A46" t="s">
        <v>88</v>
      </c>
      <c r="B46">
        <v>0</v>
      </c>
      <c r="C46">
        <v>0</v>
      </c>
      <c r="D46">
        <v>50.181708999999998</v>
      </c>
      <c r="E46">
        <v>0</v>
      </c>
      <c r="F46">
        <v>0</v>
      </c>
      <c r="G46">
        <v>80.922839999999994</v>
      </c>
      <c r="H46">
        <v>0</v>
      </c>
      <c r="I46">
        <v>0</v>
      </c>
      <c r="J46">
        <v>77.397221999999999</v>
      </c>
      <c r="K46">
        <v>688.71594700000003</v>
      </c>
      <c r="L46">
        <v>674.81782899999996</v>
      </c>
      <c r="M46">
        <v>97.055942999999999</v>
      </c>
      <c r="N46">
        <v>124.384996</v>
      </c>
      <c r="O46">
        <v>130.58071699999999</v>
      </c>
      <c r="P46">
        <v>110.327443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418.77</v>
      </c>
      <c r="V46">
        <v>20.801072000000001</v>
      </c>
      <c r="W46">
        <v>46.399079999999998</v>
      </c>
      <c r="X46">
        <v>148.30237500000001</v>
      </c>
      <c r="Y46">
        <v>0</v>
      </c>
      <c r="Z46">
        <v>0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50.162891999999999</v>
      </c>
      <c r="AH46">
        <v>0</v>
      </c>
      <c r="AI46">
        <v>0</v>
      </c>
      <c r="AJ46">
        <v>0</v>
      </c>
      <c r="AK46">
        <v>33.911501000000001</v>
      </c>
      <c r="AL46">
        <v>79.376220000000004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37.890518999999998</v>
      </c>
      <c r="AT46">
        <v>20.001799999999999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3136.7769860000003</v>
      </c>
    </row>
    <row r="47" spans="1:117">
      <c r="A47" t="s">
        <v>89</v>
      </c>
      <c r="B47">
        <v>0</v>
      </c>
      <c r="C47">
        <v>0</v>
      </c>
      <c r="D47">
        <v>49.529997999999999</v>
      </c>
      <c r="E47">
        <v>0</v>
      </c>
      <c r="F47">
        <v>0</v>
      </c>
      <c r="G47">
        <v>80.254056000000006</v>
      </c>
      <c r="H47">
        <v>0</v>
      </c>
      <c r="I47">
        <v>0</v>
      </c>
      <c r="J47">
        <v>77.397221999999999</v>
      </c>
      <c r="K47">
        <v>688.71594700000003</v>
      </c>
      <c r="L47">
        <v>674.81782899999996</v>
      </c>
      <c r="M47">
        <v>97.055942999999999</v>
      </c>
      <c r="N47">
        <v>124.384996</v>
      </c>
      <c r="O47">
        <v>130.58071699999999</v>
      </c>
      <c r="P47">
        <v>110.327443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418.77</v>
      </c>
      <c r="V47">
        <v>20.801072000000001</v>
      </c>
      <c r="W47">
        <v>46.399079999999998</v>
      </c>
      <c r="X47">
        <v>148.30237500000001</v>
      </c>
      <c r="Y47">
        <v>0</v>
      </c>
      <c r="Z47">
        <v>0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50.162891999999999</v>
      </c>
      <c r="AH47">
        <v>0</v>
      </c>
      <c r="AI47">
        <v>0</v>
      </c>
      <c r="AJ47">
        <v>0</v>
      </c>
      <c r="AK47">
        <v>33.911501000000001</v>
      </c>
      <c r="AL47">
        <v>79.376220000000004</v>
      </c>
      <c r="AM47">
        <v>19.346114</v>
      </c>
      <c r="AN47">
        <v>0.77966899999999995</v>
      </c>
      <c r="AO47">
        <v>0</v>
      </c>
      <c r="AP47">
        <v>0.64049999999999996</v>
      </c>
      <c r="AQ47">
        <v>0</v>
      </c>
      <c r="AR47">
        <v>34.776000000000003</v>
      </c>
      <c r="AS47">
        <v>37.890518999999998</v>
      </c>
      <c r="AT47">
        <v>20.001799999999999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3130.0249910000002</v>
      </c>
    </row>
    <row r="48" spans="1:117">
      <c r="A48" t="s">
        <v>90</v>
      </c>
      <c r="B48">
        <v>0</v>
      </c>
      <c r="C48">
        <v>0</v>
      </c>
      <c r="D48">
        <v>49.529997999999999</v>
      </c>
      <c r="E48">
        <v>0</v>
      </c>
      <c r="F48">
        <v>0</v>
      </c>
      <c r="G48">
        <v>80.254056000000006</v>
      </c>
      <c r="H48">
        <v>0</v>
      </c>
      <c r="I48">
        <v>0</v>
      </c>
      <c r="J48">
        <v>77.397221999999999</v>
      </c>
      <c r="K48">
        <v>688.71594700000003</v>
      </c>
      <c r="L48">
        <v>674.81782899999996</v>
      </c>
      <c r="M48">
        <v>97.055942999999999</v>
      </c>
      <c r="N48">
        <v>124.384996</v>
      </c>
      <c r="O48">
        <v>130.58071699999999</v>
      </c>
      <c r="P48">
        <v>110.327443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418.77</v>
      </c>
      <c r="V48">
        <v>20.801072000000001</v>
      </c>
      <c r="W48">
        <v>46.399079999999998</v>
      </c>
      <c r="X48">
        <v>148.30237500000001</v>
      </c>
      <c r="Y48">
        <v>0</v>
      </c>
      <c r="Z48">
        <v>0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50.162891999999999</v>
      </c>
      <c r="AH48">
        <v>0</v>
      </c>
      <c r="AI48">
        <v>0</v>
      </c>
      <c r="AJ48">
        <v>0</v>
      </c>
      <c r="AK48">
        <v>33.911501000000001</v>
      </c>
      <c r="AL48">
        <v>52.29</v>
      </c>
      <c r="AM48">
        <v>19.346114</v>
      </c>
      <c r="AN48">
        <v>0.77966899999999995</v>
      </c>
      <c r="AO48">
        <v>0</v>
      </c>
      <c r="AP48">
        <v>0.64049999999999996</v>
      </c>
      <c r="AQ48">
        <v>0</v>
      </c>
      <c r="AR48">
        <v>34.776000000000003</v>
      </c>
      <c r="AS48">
        <v>37.890518999999998</v>
      </c>
      <c r="AT48">
        <v>20.001799999999999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3102.9387710000001</v>
      </c>
    </row>
    <row r="49" spans="1:117">
      <c r="A49" t="s">
        <v>91</v>
      </c>
      <c r="B49">
        <v>0</v>
      </c>
      <c r="C49">
        <v>0</v>
      </c>
      <c r="D49">
        <v>49.529997999999999</v>
      </c>
      <c r="E49">
        <v>0</v>
      </c>
      <c r="F49">
        <v>0</v>
      </c>
      <c r="G49">
        <v>80.254056000000006</v>
      </c>
      <c r="H49">
        <v>0</v>
      </c>
      <c r="I49">
        <v>0</v>
      </c>
      <c r="J49">
        <v>77.397221999999999</v>
      </c>
      <c r="K49">
        <v>688.71594700000003</v>
      </c>
      <c r="L49">
        <v>674.81782899999996</v>
      </c>
      <c r="M49">
        <v>97.055942999999999</v>
      </c>
      <c r="N49">
        <v>124.384996</v>
      </c>
      <c r="O49">
        <v>130.58071699999999</v>
      </c>
      <c r="P49">
        <v>110.327443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418.77</v>
      </c>
      <c r="V49">
        <v>20.801072000000001</v>
      </c>
      <c r="W49">
        <v>46.399079999999998</v>
      </c>
      <c r="X49">
        <v>148.30237500000001</v>
      </c>
      <c r="Y49">
        <v>0</v>
      </c>
      <c r="Z49">
        <v>0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50.162891999999999</v>
      </c>
      <c r="AH49">
        <v>0</v>
      </c>
      <c r="AI49">
        <v>0</v>
      </c>
      <c r="AJ49">
        <v>0</v>
      </c>
      <c r="AK49">
        <v>33.911501000000001</v>
      </c>
      <c r="AL49">
        <v>52.29</v>
      </c>
      <c r="AM49">
        <v>19.346114</v>
      </c>
      <c r="AN49">
        <v>0.77966899999999995</v>
      </c>
      <c r="AO49">
        <v>0</v>
      </c>
      <c r="AP49">
        <v>0.64049999999999996</v>
      </c>
      <c r="AQ49">
        <v>0</v>
      </c>
      <c r="AR49">
        <v>34.776000000000003</v>
      </c>
      <c r="AS49">
        <v>37.890518999999998</v>
      </c>
      <c r="AT49">
        <v>20.001799999999999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3102.9387710000001</v>
      </c>
    </row>
    <row r="50" spans="1:117">
      <c r="A50" t="s">
        <v>92</v>
      </c>
      <c r="B50">
        <v>0</v>
      </c>
      <c r="C50">
        <v>0</v>
      </c>
      <c r="D50">
        <v>49.529997999999999</v>
      </c>
      <c r="E50">
        <v>0</v>
      </c>
      <c r="F50">
        <v>0</v>
      </c>
      <c r="G50">
        <v>80.254056000000006</v>
      </c>
      <c r="H50">
        <v>0</v>
      </c>
      <c r="I50">
        <v>0</v>
      </c>
      <c r="J50">
        <v>77.397221999999999</v>
      </c>
      <c r="K50">
        <v>688.71594700000003</v>
      </c>
      <c r="L50">
        <v>674.81782899999996</v>
      </c>
      <c r="M50">
        <v>97.055942999999999</v>
      </c>
      <c r="N50">
        <v>124.384996</v>
      </c>
      <c r="O50">
        <v>130.58071699999999</v>
      </c>
      <c r="P50">
        <v>110.327443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418.77</v>
      </c>
      <c r="V50">
        <v>20.801072000000001</v>
      </c>
      <c r="W50">
        <v>46.399079999999998</v>
      </c>
      <c r="X50">
        <v>148.30237500000001</v>
      </c>
      <c r="Y50">
        <v>0</v>
      </c>
      <c r="Z50">
        <v>0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50.162891999999999</v>
      </c>
      <c r="AH50">
        <v>0</v>
      </c>
      <c r="AI50">
        <v>0</v>
      </c>
      <c r="AJ50">
        <v>0</v>
      </c>
      <c r="AK50">
        <v>33.911501000000001</v>
      </c>
      <c r="AL50">
        <v>52.29</v>
      </c>
      <c r="AM50">
        <v>19.346114</v>
      </c>
      <c r="AN50">
        <v>0.77966899999999995</v>
      </c>
      <c r="AO50">
        <v>0</v>
      </c>
      <c r="AP50">
        <v>0.64049999999999996</v>
      </c>
      <c r="AQ50">
        <v>0</v>
      </c>
      <c r="AR50">
        <v>34.776000000000003</v>
      </c>
      <c r="AS50">
        <v>37.890518999999998</v>
      </c>
      <c r="AT50">
        <v>20.001799999999999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3102.9387710000001</v>
      </c>
    </row>
    <row r="51" spans="1:117">
      <c r="A51" t="s">
        <v>93</v>
      </c>
      <c r="B51">
        <v>0</v>
      </c>
      <c r="C51">
        <v>0</v>
      </c>
      <c r="D51">
        <v>48.226576999999999</v>
      </c>
      <c r="E51">
        <v>0</v>
      </c>
      <c r="F51">
        <v>0</v>
      </c>
      <c r="G51">
        <v>80.254056000000006</v>
      </c>
      <c r="H51">
        <v>0</v>
      </c>
      <c r="I51">
        <v>0</v>
      </c>
      <c r="J51">
        <v>77.397221999999999</v>
      </c>
      <c r="K51">
        <v>688.71594700000003</v>
      </c>
      <c r="L51">
        <v>674.81782899999996</v>
      </c>
      <c r="M51">
        <v>97.055942999999999</v>
      </c>
      <c r="N51">
        <v>124.384996</v>
      </c>
      <c r="O51">
        <v>130.58071699999999</v>
      </c>
      <c r="P51">
        <v>110.327443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418.77</v>
      </c>
      <c r="V51">
        <v>20.801072000000001</v>
      </c>
      <c r="W51">
        <v>46.399079999999998</v>
      </c>
      <c r="X51">
        <v>148.30237500000001</v>
      </c>
      <c r="Y51">
        <v>0</v>
      </c>
      <c r="Z51">
        <v>0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50.162891999999999</v>
      </c>
      <c r="AH51">
        <v>0</v>
      </c>
      <c r="AI51">
        <v>0</v>
      </c>
      <c r="AJ51">
        <v>0</v>
      </c>
      <c r="AK51">
        <v>33.911501000000001</v>
      </c>
      <c r="AL51">
        <v>52.29</v>
      </c>
      <c r="AM51">
        <v>19.346114</v>
      </c>
      <c r="AN51">
        <v>0.77966899999999995</v>
      </c>
      <c r="AO51">
        <v>0</v>
      </c>
      <c r="AP51">
        <v>0.64049999999999996</v>
      </c>
      <c r="AQ51">
        <v>0</v>
      </c>
      <c r="AR51">
        <v>34.776000000000003</v>
      </c>
      <c r="AS51">
        <v>37.890518999999998</v>
      </c>
      <c r="AT51">
        <v>20.001799999999999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3070.3114990000004</v>
      </c>
    </row>
    <row r="52" spans="1:117">
      <c r="A52" t="s">
        <v>94</v>
      </c>
      <c r="B52">
        <v>0</v>
      </c>
      <c r="C52">
        <v>0</v>
      </c>
      <c r="D52">
        <v>48.226576999999999</v>
      </c>
      <c r="E52">
        <v>0</v>
      </c>
      <c r="F52">
        <v>0</v>
      </c>
      <c r="G52">
        <v>80.254056000000006</v>
      </c>
      <c r="H52">
        <v>0</v>
      </c>
      <c r="I52">
        <v>0</v>
      </c>
      <c r="J52">
        <v>77.397221999999999</v>
      </c>
      <c r="K52">
        <v>688.71594700000003</v>
      </c>
      <c r="L52">
        <v>674.81782899999996</v>
      </c>
      <c r="M52">
        <v>97.055942999999999</v>
      </c>
      <c r="N52">
        <v>124.384996</v>
      </c>
      <c r="O52">
        <v>130.58071699999999</v>
      </c>
      <c r="P52">
        <v>110.327443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418.77</v>
      </c>
      <c r="V52">
        <v>20.801072000000001</v>
      </c>
      <c r="W52">
        <v>46.399079999999998</v>
      </c>
      <c r="X52">
        <v>148.30237500000001</v>
      </c>
      <c r="Y52">
        <v>0</v>
      </c>
      <c r="Z52">
        <v>0</v>
      </c>
      <c r="AA52">
        <v>0</v>
      </c>
      <c r="AB52">
        <v>16.166609000000001</v>
      </c>
      <c r="AC52">
        <v>0</v>
      </c>
      <c r="AD52">
        <v>0</v>
      </c>
      <c r="AE52">
        <v>19.725135000000002</v>
      </c>
      <c r="AF52">
        <v>9.222505</v>
      </c>
      <c r="AG52">
        <v>50.162891999999999</v>
      </c>
      <c r="AH52">
        <v>0</v>
      </c>
      <c r="AI52">
        <v>0</v>
      </c>
      <c r="AJ52">
        <v>0</v>
      </c>
      <c r="AK52">
        <v>33.911501000000001</v>
      </c>
      <c r="AL52">
        <v>52.29</v>
      </c>
      <c r="AM52">
        <v>19.346114</v>
      </c>
      <c r="AN52">
        <v>0.77966899999999995</v>
      </c>
      <c r="AO52">
        <v>0</v>
      </c>
      <c r="AP52">
        <v>0.64049999999999996</v>
      </c>
      <c r="AQ52">
        <v>0</v>
      </c>
      <c r="AR52">
        <v>34.776000000000003</v>
      </c>
      <c r="AS52">
        <v>37.890518999999998</v>
      </c>
      <c r="AT52">
        <v>20.001799999999999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3070.3114990000004</v>
      </c>
    </row>
    <row r="53" spans="1:117">
      <c r="A53" t="s">
        <v>95</v>
      </c>
      <c r="B53">
        <v>0</v>
      </c>
      <c r="C53">
        <v>0</v>
      </c>
      <c r="D53">
        <v>48.226576999999999</v>
      </c>
      <c r="E53">
        <v>0</v>
      </c>
      <c r="F53">
        <v>0</v>
      </c>
      <c r="G53">
        <v>80.254056000000006</v>
      </c>
      <c r="H53">
        <v>0</v>
      </c>
      <c r="I53">
        <v>0</v>
      </c>
      <c r="J53">
        <v>77.397221999999999</v>
      </c>
      <c r="K53">
        <v>688.71594700000003</v>
      </c>
      <c r="L53">
        <v>674.81782899999996</v>
      </c>
      <c r="M53">
        <v>97.055942999999999</v>
      </c>
      <c r="N53">
        <v>124.384996</v>
      </c>
      <c r="O53">
        <v>130.58071699999999</v>
      </c>
      <c r="P53">
        <v>110.327443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418.77</v>
      </c>
      <c r="V53">
        <v>20.801072000000001</v>
      </c>
      <c r="W53">
        <v>46.399079999999998</v>
      </c>
      <c r="X53">
        <v>148.30237500000001</v>
      </c>
      <c r="Y53">
        <v>0</v>
      </c>
      <c r="Z53">
        <v>0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50.162891999999999</v>
      </c>
      <c r="AH53">
        <v>0</v>
      </c>
      <c r="AI53">
        <v>0</v>
      </c>
      <c r="AJ53">
        <v>0</v>
      </c>
      <c r="AK53">
        <v>33.911501000000001</v>
      </c>
      <c r="AL53">
        <v>52.29</v>
      </c>
      <c r="AM53">
        <v>19.346114</v>
      </c>
      <c r="AN53">
        <v>0.77966899999999995</v>
      </c>
      <c r="AO53">
        <v>0</v>
      </c>
      <c r="AP53">
        <v>0.51239999999999997</v>
      </c>
      <c r="AQ53">
        <v>0</v>
      </c>
      <c r="AR53">
        <v>34.776000000000003</v>
      </c>
      <c r="AS53">
        <v>37.890518999999998</v>
      </c>
      <c r="AT53">
        <v>20.001799999999999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3070.1833990000005</v>
      </c>
    </row>
    <row r="54" spans="1:117">
      <c r="A54" t="s">
        <v>96</v>
      </c>
      <c r="B54">
        <v>0</v>
      </c>
      <c r="C54">
        <v>0</v>
      </c>
      <c r="D54">
        <v>48.226576999999999</v>
      </c>
      <c r="E54">
        <v>0</v>
      </c>
      <c r="F54">
        <v>0</v>
      </c>
      <c r="G54">
        <v>80.254056000000006</v>
      </c>
      <c r="H54">
        <v>0</v>
      </c>
      <c r="I54">
        <v>0</v>
      </c>
      <c r="J54">
        <v>77.397221999999999</v>
      </c>
      <c r="K54">
        <v>688.71594700000003</v>
      </c>
      <c r="L54">
        <v>674.81782899999996</v>
      </c>
      <c r="M54">
        <v>97.055942999999999</v>
      </c>
      <c r="N54">
        <v>124.384996</v>
      </c>
      <c r="O54">
        <v>130.58071699999999</v>
      </c>
      <c r="P54">
        <v>110.327443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418.77</v>
      </c>
      <c r="V54">
        <v>20.801072000000001</v>
      </c>
      <c r="W54">
        <v>46.399079999999998</v>
      </c>
      <c r="X54">
        <v>148.30237500000001</v>
      </c>
      <c r="Y54">
        <v>0</v>
      </c>
      <c r="Z54">
        <v>0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50.162891999999999</v>
      </c>
      <c r="AH54">
        <v>0</v>
      </c>
      <c r="AI54">
        <v>0</v>
      </c>
      <c r="AJ54">
        <v>0</v>
      </c>
      <c r="AK54">
        <v>33.911501000000001</v>
      </c>
      <c r="AL54">
        <v>52.29</v>
      </c>
      <c r="AM54">
        <v>19.346114</v>
      </c>
      <c r="AN54">
        <v>0.77966899999999995</v>
      </c>
      <c r="AO54">
        <v>0</v>
      </c>
      <c r="AP54">
        <v>0.51239999999999997</v>
      </c>
      <c r="AQ54">
        <v>0</v>
      </c>
      <c r="AR54">
        <v>40.847999999999999</v>
      </c>
      <c r="AS54">
        <v>37.890518999999998</v>
      </c>
      <c r="AT54">
        <v>20.001799999999999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3076.2553990000006</v>
      </c>
    </row>
    <row r="55" spans="1:117">
      <c r="A55" t="s">
        <v>97</v>
      </c>
      <c r="B55">
        <v>0</v>
      </c>
      <c r="C55">
        <v>0</v>
      </c>
      <c r="D55">
        <v>48.226576999999999</v>
      </c>
      <c r="E55">
        <v>0</v>
      </c>
      <c r="F55">
        <v>0</v>
      </c>
      <c r="G55">
        <v>80.254056000000006</v>
      </c>
      <c r="H55">
        <v>0</v>
      </c>
      <c r="I55">
        <v>0</v>
      </c>
      <c r="J55">
        <v>77.397221999999999</v>
      </c>
      <c r="K55">
        <v>688.71594700000003</v>
      </c>
      <c r="L55">
        <v>674.81782899999996</v>
      </c>
      <c r="M55">
        <v>97.055942999999999</v>
      </c>
      <c r="N55">
        <v>124.384996</v>
      </c>
      <c r="O55">
        <v>130.58071699999999</v>
      </c>
      <c r="P55">
        <v>110.327443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418.77</v>
      </c>
      <c r="V55">
        <v>20.801072000000001</v>
      </c>
      <c r="W55">
        <v>46.399079999999998</v>
      </c>
      <c r="X55">
        <v>148.30237500000001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0</v>
      </c>
      <c r="AG55">
        <v>50.162891999999999</v>
      </c>
      <c r="AH55">
        <v>0</v>
      </c>
      <c r="AI55">
        <v>0</v>
      </c>
      <c r="AJ55">
        <v>0</v>
      </c>
      <c r="AK55">
        <v>33.911501000000001</v>
      </c>
      <c r="AL55">
        <v>52.29</v>
      </c>
      <c r="AM55">
        <v>19.346114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37.890518999999998</v>
      </c>
      <c r="AT55">
        <v>20.001799999999999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3050.8662850000005</v>
      </c>
    </row>
    <row r="56" spans="1:117">
      <c r="A56" t="s">
        <v>98</v>
      </c>
      <c r="B56">
        <v>0</v>
      </c>
      <c r="C56">
        <v>0</v>
      </c>
      <c r="D56">
        <v>48.226576999999999</v>
      </c>
      <c r="E56">
        <v>0</v>
      </c>
      <c r="F56">
        <v>0</v>
      </c>
      <c r="G56">
        <v>80.254056000000006</v>
      </c>
      <c r="H56">
        <v>0</v>
      </c>
      <c r="I56">
        <v>0</v>
      </c>
      <c r="J56">
        <v>77.397221999999999</v>
      </c>
      <c r="K56">
        <v>688.71594700000003</v>
      </c>
      <c r="L56">
        <v>674.81782899999996</v>
      </c>
      <c r="M56">
        <v>97.055942999999999</v>
      </c>
      <c r="N56">
        <v>124.384996</v>
      </c>
      <c r="O56">
        <v>130.58071699999999</v>
      </c>
      <c r="P56">
        <v>110.327443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418.77</v>
      </c>
      <c r="V56">
        <v>20.801072000000001</v>
      </c>
      <c r="W56">
        <v>46.399079999999998</v>
      </c>
      <c r="X56">
        <v>148.30237500000001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0</v>
      </c>
      <c r="AG56">
        <v>50.162891999999999</v>
      </c>
      <c r="AH56">
        <v>0</v>
      </c>
      <c r="AI56">
        <v>0</v>
      </c>
      <c r="AJ56">
        <v>0</v>
      </c>
      <c r="AK56">
        <v>33.911501000000001</v>
      </c>
      <c r="AL56">
        <v>52.29</v>
      </c>
      <c r="AM56">
        <v>19.346114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37.890518999999998</v>
      </c>
      <c r="AT56">
        <v>20.001799999999999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3050.8662850000005</v>
      </c>
    </row>
    <row r="57" spans="1:117">
      <c r="A57" t="s">
        <v>99</v>
      </c>
      <c r="B57">
        <v>0</v>
      </c>
      <c r="C57">
        <v>0</v>
      </c>
      <c r="D57">
        <v>48.226576999999999</v>
      </c>
      <c r="E57">
        <v>0</v>
      </c>
      <c r="F57">
        <v>0</v>
      </c>
      <c r="G57">
        <v>80.254056000000006</v>
      </c>
      <c r="H57">
        <v>0</v>
      </c>
      <c r="I57">
        <v>0</v>
      </c>
      <c r="J57">
        <v>77.397221999999999</v>
      </c>
      <c r="K57">
        <v>688.71594700000003</v>
      </c>
      <c r="L57">
        <v>674.81782899999996</v>
      </c>
      <c r="M57">
        <v>97.055942999999999</v>
      </c>
      <c r="N57">
        <v>124.384996</v>
      </c>
      <c r="O57">
        <v>130.58071699999999</v>
      </c>
      <c r="P57">
        <v>110.327443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418.77</v>
      </c>
      <c r="V57">
        <v>20.801072000000001</v>
      </c>
      <c r="W57">
        <v>46.399079999999998</v>
      </c>
      <c r="X57">
        <v>148.30237500000001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0</v>
      </c>
      <c r="AG57">
        <v>50.162891999999999</v>
      </c>
      <c r="AH57">
        <v>0</v>
      </c>
      <c r="AI57">
        <v>0</v>
      </c>
      <c r="AJ57">
        <v>0</v>
      </c>
      <c r="AK57">
        <v>33.911501000000001</v>
      </c>
      <c r="AL57">
        <v>52.29</v>
      </c>
      <c r="AM57">
        <v>19.346114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37.890518999999998</v>
      </c>
      <c r="AT57">
        <v>20.001799999999999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3044.7942850000004</v>
      </c>
    </row>
    <row r="58" spans="1:117">
      <c r="A58" t="s">
        <v>100</v>
      </c>
      <c r="B58">
        <v>0</v>
      </c>
      <c r="C58">
        <v>0</v>
      </c>
      <c r="D58">
        <v>48.226576999999999</v>
      </c>
      <c r="E58">
        <v>0</v>
      </c>
      <c r="F58">
        <v>0</v>
      </c>
      <c r="G58">
        <v>80.254056000000006</v>
      </c>
      <c r="H58">
        <v>0</v>
      </c>
      <c r="I58">
        <v>0</v>
      </c>
      <c r="J58">
        <v>77.397221999999999</v>
      </c>
      <c r="K58">
        <v>688.71594700000003</v>
      </c>
      <c r="L58">
        <v>674.81782899999996</v>
      </c>
      <c r="M58">
        <v>97.055942999999999</v>
      </c>
      <c r="N58">
        <v>124.384996</v>
      </c>
      <c r="O58">
        <v>130.58071699999999</v>
      </c>
      <c r="P58">
        <v>110.327443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418.77</v>
      </c>
      <c r="V58">
        <v>20.801072000000001</v>
      </c>
      <c r="W58">
        <v>46.399079999999998</v>
      </c>
      <c r="X58">
        <v>148.30237500000001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0</v>
      </c>
      <c r="AG58">
        <v>50.162891999999999</v>
      </c>
      <c r="AH58">
        <v>0</v>
      </c>
      <c r="AI58">
        <v>0</v>
      </c>
      <c r="AJ58">
        <v>0</v>
      </c>
      <c r="AK58">
        <v>33.911501000000001</v>
      </c>
      <c r="AL58">
        <v>52.29</v>
      </c>
      <c r="AM58">
        <v>19.346114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37.890518999999998</v>
      </c>
      <c r="AT58">
        <v>20.001799999999999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3044.7942850000004</v>
      </c>
    </row>
    <row r="59" spans="1:117">
      <c r="A59" t="s">
        <v>101</v>
      </c>
      <c r="B59">
        <v>0</v>
      </c>
      <c r="C59">
        <v>0</v>
      </c>
      <c r="D59">
        <v>48.226576999999999</v>
      </c>
      <c r="E59">
        <v>0</v>
      </c>
      <c r="F59">
        <v>0</v>
      </c>
      <c r="G59">
        <v>80.254056000000006</v>
      </c>
      <c r="H59">
        <v>0</v>
      </c>
      <c r="I59">
        <v>0</v>
      </c>
      <c r="J59">
        <v>77.397221999999999</v>
      </c>
      <c r="K59">
        <v>688.71594700000003</v>
      </c>
      <c r="L59">
        <v>674.81782899999996</v>
      </c>
      <c r="M59">
        <v>97.055942999999999</v>
      </c>
      <c r="N59">
        <v>124.384996</v>
      </c>
      <c r="O59">
        <v>130.58071699999999</v>
      </c>
      <c r="P59">
        <v>110.327443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418.77</v>
      </c>
      <c r="V59">
        <v>20.801072000000001</v>
      </c>
      <c r="W59">
        <v>46.399079999999998</v>
      </c>
      <c r="X59">
        <v>148.30237500000001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0</v>
      </c>
      <c r="AG59">
        <v>50.162891999999999</v>
      </c>
      <c r="AH59">
        <v>0</v>
      </c>
      <c r="AI59">
        <v>0</v>
      </c>
      <c r="AJ59">
        <v>0</v>
      </c>
      <c r="AK59">
        <v>33.911501000000001</v>
      </c>
      <c r="AL59">
        <v>52.29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20.001799999999999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3044.2818850000003</v>
      </c>
    </row>
    <row r="60" spans="1:117">
      <c r="A60" t="s">
        <v>102</v>
      </c>
      <c r="B60">
        <v>0</v>
      </c>
      <c r="C60">
        <v>0</v>
      </c>
      <c r="D60">
        <v>48.226576999999999</v>
      </c>
      <c r="E60">
        <v>0</v>
      </c>
      <c r="F60">
        <v>0</v>
      </c>
      <c r="G60">
        <v>80.254056000000006</v>
      </c>
      <c r="H60">
        <v>0</v>
      </c>
      <c r="I60">
        <v>0</v>
      </c>
      <c r="J60">
        <v>77.397221999999999</v>
      </c>
      <c r="K60">
        <v>688.71594700000003</v>
      </c>
      <c r="L60">
        <v>674.81782899999996</v>
      </c>
      <c r="M60">
        <v>97.055942999999999</v>
      </c>
      <c r="N60">
        <v>124.384996</v>
      </c>
      <c r="O60">
        <v>130.58071699999999</v>
      </c>
      <c r="P60">
        <v>110.327443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418.77</v>
      </c>
      <c r="V60">
        <v>20.801072000000001</v>
      </c>
      <c r="W60">
        <v>46.399079999999998</v>
      </c>
      <c r="X60">
        <v>148.30237500000001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0</v>
      </c>
      <c r="AG60">
        <v>50.162891999999999</v>
      </c>
      <c r="AH60">
        <v>0</v>
      </c>
      <c r="AI60">
        <v>0</v>
      </c>
      <c r="AJ60">
        <v>0</v>
      </c>
      <c r="AK60">
        <v>33.911501000000001</v>
      </c>
      <c r="AL60">
        <v>52.29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20.001799999999999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3044.2818850000003</v>
      </c>
    </row>
    <row r="61" spans="1:117">
      <c r="A61" t="s">
        <v>103</v>
      </c>
      <c r="B61">
        <v>0</v>
      </c>
      <c r="C61">
        <v>0</v>
      </c>
      <c r="D61">
        <v>48.226576999999999</v>
      </c>
      <c r="E61">
        <v>0</v>
      </c>
      <c r="F61">
        <v>0</v>
      </c>
      <c r="G61">
        <v>80.254056000000006</v>
      </c>
      <c r="H61">
        <v>0</v>
      </c>
      <c r="I61">
        <v>0</v>
      </c>
      <c r="J61">
        <v>77.397221999999999</v>
      </c>
      <c r="K61">
        <v>688.71594700000003</v>
      </c>
      <c r="L61">
        <v>674.81782899999996</v>
      </c>
      <c r="M61">
        <v>97.055942999999999</v>
      </c>
      <c r="N61">
        <v>124.384996</v>
      </c>
      <c r="O61">
        <v>130.58071699999999</v>
      </c>
      <c r="P61">
        <v>110.327443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418.77</v>
      </c>
      <c r="V61">
        <v>20.801072000000001</v>
      </c>
      <c r="W61">
        <v>46.399079999999998</v>
      </c>
      <c r="X61">
        <v>148.30237500000001</v>
      </c>
      <c r="Y61">
        <v>0</v>
      </c>
      <c r="Z61">
        <v>0</v>
      </c>
      <c r="AA61">
        <v>14.04936</v>
      </c>
      <c r="AB61">
        <v>0</v>
      </c>
      <c r="AC61">
        <v>0</v>
      </c>
      <c r="AD61">
        <v>0</v>
      </c>
      <c r="AE61">
        <v>19.725135000000002</v>
      </c>
      <c r="AF61">
        <v>0</v>
      </c>
      <c r="AG61">
        <v>50.162891999999999</v>
      </c>
      <c r="AH61">
        <v>0</v>
      </c>
      <c r="AI61">
        <v>0</v>
      </c>
      <c r="AJ61">
        <v>0</v>
      </c>
      <c r="AK61">
        <v>33.911501000000001</v>
      </c>
      <c r="AL61">
        <v>52.29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20.001799999999999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3058.3312450000003</v>
      </c>
    </row>
    <row r="62" spans="1:117">
      <c r="A62" t="s">
        <v>104</v>
      </c>
      <c r="B62">
        <v>0</v>
      </c>
      <c r="C62">
        <v>0</v>
      </c>
      <c r="D62">
        <v>48.226576999999999</v>
      </c>
      <c r="E62">
        <v>0</v>
      </c>
      <c r="F62">
        <v>0</v>
      </c>
      <c r="G62">
        <v>80.254056000000006</v>
      </c>
      <c r="H62">
        <v>0</v>
      </c>
      <c r="I62">
        <v>0</v>
      </c>
      <c r="J62">
        <v>77.397221999999999</v>
      </c>
      <c r="K62">
        <v>688.71594700000003</v>
      </c>
      <c r="L62">
        <v>674.81782899999996</v>
      </c>
      <c r="M62">
        <v>97.055942999999999</v>
      </c>
      <c r="N62">
        <v>124.384996</v>
      </c>
      <c r="O62">
        <v>130.58071699999999</v>
      </c>
      <c r="P62">
        <v>110.327443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418.77</v>
      </c>
      <c r="V62">
        <v>20.801072000000001</v>
      </c>
      <c r="W62">
        <v>46.399079999999998</v>
      </c>
      <c r="X62">
        <v>148.30237500000001</v>
      </c>
      <c r="Y62">
        <v>0</v>
      </c>
      <c r="Z62">
        <v>0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0</v>
      </c>
      <c r="AG62">
        <v>50.162891999999999</v>
      </c>
      <c r="AH62">
        <v>0</v>
      </c>
      <c r="AI62">
        <v>0</v>
      </c>
      <c r="AJ62">
        <v>0</v>
      </c>
      <c r="AK62">
        <v>33.911501000000001</v>
      </c>
      <c r="AL62">
        <v>52.29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20.001799999999999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3058.3312450000003</v>
      </c>
    </row>
    <row r="63" spans="1:117">
      <c r="A63" t="s">
        <v>105</v>
      </c>
      <c r="B63">
        <v>0</v>
      </c>
      <c r="C63">
        <v>0</v>
      </c>
      <c r="D63">
        <v>48.226576999999999</v>
      </c>
      <c r="E63">
        <v>0</v>
      </c>
      <c r="F63">
        <v>0</v>
      </c>
      <c r="G63">
        <v>80.254056000000006</v>
      </c>
      <c r="H63">
        <v>0</v>
      </c>
      <c r="I63">
        <v>0</v>
      </c>
      <c r="J63">
        <v>77.397221999999999</v>
      </c>
      <c r="K63">
        <v>688.71594700000003</v>
      </c>
      <c r="L63">
        <v>674.81782899999996</v>
      </c>
      <c r="M63">
        <v>97.055942999999999</v>
      </c>
      <c r="N63">
        <v>124.384996</v>
      </c>
      <c r="O63">
        <v>130.58071699999999</v>
      </c>
      <c r="P63">
        <v>110.327443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418.77</v>
      </c>
      <c r="V63">
        <v>20.801072000000001</v>
      </c>
      <c r="W63">
        <v>46.399079999999998</v>
      </c>
      <c r="X63">
        <v>148.30237500000001</v>
      </c>
      <c r="Y63">
        <v>0</v>
      </c>
      <c r="Z63">
        <v>0</v>
      </c>
      <c r="AA63">
        <v>28.09872</v>
      </c>
      <c r="AB63">
        <v>0</v>
      </c>
      <c r="AC63">
        <v>0</v>
      </c>
      <c r="AD63">
        <v>0</v>
      </c>
      <c r="AE63">
        <v>19.725135000000002</v>
      </c>
      <c r="AF63">
        <v>0</v>
      </c>
      <c r="AG63">
        <v>50.162891999999999</v>
      </c>
      <c r="AH63">
        <v>0</v>
      </c>
      <c r="AI63">
        <v>0</v>
      </c>
      <c r="AJ63">
        <v>0</v>
      </c>
      <c r="AK63">
        <v>33.911501000000001</v>
      </c>
      <c r="AL63">
        <v>52.29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20.001799999999999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3078.4526050000004</v>
      </c>
    </row>
    <row r="64" spans="1:117">
      <c r="A64" t="s">
        <v>106</v>
      </c>
      <c r="B64">
        <v>0</v>
      </c>
      <c r="C64">
        <v>0</v>
      </c>
      <c r="D64">
        <v>48.226576999999999</v>
      </c>
      <c r="E64">
        <v>0</v>
      </c>
      <c r="F64">
        <v>0</v>
      </c>
      <c r="G64">
        <v>80.254056000000006</v>
      </c>
      <c r="H64">
        <v>0</v>
      </c>
      <c r="I64">
        <v>0</v>
      </c>
      <c r="J64">
        <v>77.397221999999999</v>
      </c>
      <c r="K64">
        <v>688.71594700000003</v>
      </c>
      <c r="L64">
        <v>674.81782899999996</v>
      </c>
      <c r="M64">
        <v>97.055942999999999</v>
      </c>
      <c r="N64">
        <v>124.384996</v>
      </c>
      <c r="O64">
        <v>130.58071699999999</v>
      </c>
      <c r="P64">
        <v>110.327443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418.77</v>
      </c>
      <c r="V64">
        <v>20.801072000000001</v>
      </c>
      <c r="W64">
        <v>46.399079999999998</v>
      </c>
      <c r="X64">
        <v>148.30237500000001</v>
      </c>
      <c r="Y64">
        <v>0</v>
      </c>
      <c r="Z64">
        <v>0</v>
      </c>
      <c r="AA64">
        <v>42.14808</v>
      </c>
      <c r="AB64">
        <v>0</v>
      </c>
      <c r="AC64">
        <v>0</v>
      </c>
      <c r="AD64">
        <v>0</v>
      </c>
      <c r="AE64">
        <v>19.725135000000002</v>
      </c>
      <c r="AF64">
        <v>0</v>
      </c>
      <c r="AG64">
        <v>50.162891999999999</v>
      </c>
      <c r="AH64">
        <v>0</v>
      </c>
      <c r="AI64">
        <v>0</v>
      </c>
      <c r="AJ64">
        <v>0</v>
      </c>
      <c r="AK64">
        <v>33.911501000000001</v>
      </c>
      <c r="AL64">
        <v>52.29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20.001799999999999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3092.5019650000004</v>
      </c>
    </row>
    <row r="65" spans="1:117">
      <c r="A65" t="s">
        <v>107</v>
      </c>
      <c r="B65">
        <v>0</v>
      </c>
      <c r="C65">
        <v>0</v>
      </c>
      <c r="D65">
        <v>48.226576999999999</v>
      </c>
      <c r="E65">
        <v>0</v>
      </c>
      <c r="F65">
        <v>0</v>
      </c>
      <c r="G65">
        <v>80.254056000000006</v>
      </c>
      <c r="H65">
        <v>0</v>
      </c>
      <c r="I65">
        <v>0</v>
      </c>
      <c r="J65">
        <v>77.397221999999999</v>
      </c>
      <c r="K65">
        <v>688.71594700000003</v>
      </c>
      <c r="L65">
        <v>674.81782899999996</v>
      </c>
      <c r="M65">
        <v>97.055942999999999</v>
      </c>
      <c r="N65">
        <v>124.384996</v>
      </c>
      <c r="O65">
        <v>130.58071699999999</v>
      </c>
      <c r="P65">
        <v>110.327443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418.77</v>
      </c>
      <c r="V65">
        <v>20.801072000000001</v>
      </c>
      <c r="W65">
        <v>46.399079999999998</v>
      </c>
      <c r="X65">
        <v>148.30237500000001</v>
      </c>
      <c r="Y65">
        <v>0</v>
      </c>
      <c r="Z65">
        <v>0</v>
      </c>
      <c r="AA65">
        <v>42.14808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50.162891999999999</v>
      </c>
      <c r="AH65">
        <v>0</v>
      </c>
      <c r="AI65">
        <v>0</v>
      </c>
      <c r="AJ65">
        <v>0</v>
      </c>
      <c r="AK65">
        <v>33.911501000000001</v>
      </c>
      <c r="AL65">
        <v>52.29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20.001799999999999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3092.5019650000004</v>
      </c>
    </row>
    <row r="66" spans="1:117">
      <c r="A66" t="s">
        <v>108</v>
      </c>
      <c r="B66">
        <v>0</v>
      </c>
      <c r="C66">
        <v>0</v>
      </c>
      <c r="D66">
        <v>48.226576999999999</v>
      </c>
      <c r="E66">
        <v>0</v>
      </c>
      <c r="F66">
        <v>0</v>
      </c>
      <c r="G66">
        <v>80.254056000000006</v>
      </c>
      <c r="H66">
        <v>0</v>
      </c>
      <c r="I66">
        <v>0</v>
      </c>
      <c r="J66">
        <v>77.397221999999999</v>
      </c>
      <c r="K66">
        <v>688.71594700000003</v>
      </c>
      <c r="L66">
        <v>674.81782899999996</v>
      </c>
      <c r="M66">
        <v>97.055942999999999</v>
      </c>
      <c r="N66">
        <v>124.384996</v>
      </c>
      <c r="O66">
        <v>130.58071699999999</v>
      </c>
      <c r="P66">
        <v>110.327443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418.77</v>
      </c>
      <c r="V66">
        <v>20.801072000000001</v>
      </c>
      <c r="W66">
        <v>46.399079999999998</v>
      </c>
      <c r="X66">
        <v>148.30237500000001</v>
      </c>
      <c r="Y66">
        <v>0</v>
      </c>
      <c r="Z66">
        <v>0</v>
      </c>
      <c r="AA66">
        <v>42.14808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50.162891999999999</v>
      </c>
      <c r="AH66">
        <v>0</v>
      </c>
      <c r="AI66">
        <v>0</v>
      </c>
      <c r="AJ66">
        <v>0</v>
      </c>
      <c r="AK66">
        <v>33.911501000000001</v>
      </c>
      <c r="AL66">
        <v>52.29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20.001799999999999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3086.4299650000003</v>
      </c>
    </row>
    <row r="67" spans="1:117">
      <c r="A67" t="s">
        <v>109</v>
      </c>
      <c r="B67">
        <v>0</v>
      </c>
      <c r="C67">
        <v>0</v>
      </c>
      <c r="D67">
        <v>48.226576999999999</v>
      </c>
      <c r="E67">
        <v>0</v>
      </c>
      <c r="F67">
        <v>0</v>
      </c>
      <c r="G67">
        <v>80.254056000000006</v>
      </c>
      <c r="H67">
        <v>0</v>
      </c>
      <c r="I67">
        <v>0</v>
      </c>
      <c r="J67">
        <v>77.397221999999999</v>
      </c>
      <c r="K67">
        <v>688.71594700000003</v>
      </c>
      <c r="L67">
        <v>674.81782899999996</v>
      </c>
      <c r="M67">
        <v>97.055942999999999</v>
      </c>
      <c r="N67">
        <v>124.384996</v>
      </c>
      <c r="O67">
        <v>130.58071699999999</v>
      </c>
      <c r="P67">
        <v>110.327443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418.77</v>
      </c>
      <c r="V67">
        <v>20.801072000000001</v>
      </c>
      <c r="W67">
        <v>46.399079999999998</v>
      </c>
      <c r="X67">
        <v>148.30237500000001</v>
      </c>
      <c r="Y67">
        <v>0</v>
      </c>
      <c r="Z67">
        <v>0</v>
      </c>
      <c r="AA67">
        <v>42.14808</v>
      </c>
      <c r="AB67">
        <v>0</v>
      </c>
      <c r="AC67">
        <v>0</v>
      </c>
      <c r="AD67">
        <v>10.858853999999999</v>
      </c>
      <c r="AE67">
        <v>19.725135000000002</v>
      </c>
      <c r="AF67">
        <v>0</v>
      </c>
      <c r="AG67">
        <v>50.162891999999999</v>
      </c>
      <c r="AH67">
        <v>22.286372</v>
      </c>
      <c r="AI67">
        <v>0</v>
      </c>
      <c r="AJ67">
        <v>0</v>
      </c>
      <c r="AK67">
        <v>33.911501000000001</v>
      </c>
      <c r="AL67">
        <v>52.29</v>
      </c>
      <c r="AM67">
        <v>19.346114</v>
      </c>
      <c r="AN67">
        <v>0.77966899999999995</v>
      </c>
      <c r="AO67">
        <v>0</v>
      </c>
      <c r="AP67">
        <v>3.2025000000000001</v>
      </c>
      <c r="AQ67">
        <v>0</v>
      </c>
      <c r="AR67">
        <v>34.776000000000003</v>
      </c>
      <c r="AS67">
        <v>37.890518999999998</v>
      </c>
      <c r="AT67">
        <v>20.001799999999999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0.86243999999999998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3123.6401310000001</v>
      </c>
    </row>
    <row r="68" spans="1:117">
      <c r="A68" t="s">
        <v>110</v>
      </c>
      <c r="B68">
        <v>0</v>
      </c>
      <c r="C68">
        <v>0</v>
      </c>
      <c r="D68">
        <v>48.226576999999999</v>
      </c>
      <c r="E68">
        <v>0</v>
      </c>
      <c r="F68">
        <v>0</v>
      </c>
      <c r="G68">
        <v>80.254056000000006</v>
      </c>
      <c r="H68">
        <v>0</v>
      </c>
      <c r="I68">
        <v>0</v>
      </c>
      <c r="J68">
        <v>77.397221999999999</v>
      </c>
      <c r="K68">
        <v>688.71594700000003</v>
      </c>
      <c r="L68">
        <v>674.81782899999996</v>
      </c>
      <c r="M68">
        <v>97.055942999999999</v>
      </c>
      <c r="N68">
        <v>124.384996</v>
      </c>
      <c r="O68">
        <v>130.58071699999999</v>
      </c>
      <c r="P68">
        <v>110.327443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418.77</v>
      </c>
      <c r="V68">
        <v>20.801072000000001</v>
      </c>
      <c r="W68">
        <v>46.399079999999998</v>
      </c>
      <c r="X68">
        <v>148.30237500000001</v>
      </c>
      <c r="Y68">
        <v>0</v>
      </c>
      <c r="Z68">
        <v>0</v>
      </c>
      <c r="AA68">
        <v>42.14808</v>
      </c>
      <c r="AB68">
        <v>0</v>
      </c>
      <c r="AC68">
        <v>0</v>
      </c>
      <c r="AD68">
        <v>10.858853999999999</v>
      </c>
      <c r="AE68">
        <v>19.725135000000002</v>
      </c>
      <c r="AF68">
        <v>0</v>
      </c>
      <c r="AG68">
        <v>50.162891999999999</v>
      </c>
      <c r="AH68">
        <v>50.144337</v>
      </c>
      <c r="AI68">
        <v>0</v>
      </c>
      <c r="AJ68">
        <v>0</v>
      </c>
      <c r="AK68">
        <v>33.911501000000001</v>
      </c>
      <c r="AL68">
        <v>52.29</v>
      </c>
      <c r="AM68">
        <v>19.346114</v>
      </c>
      <c r="AN68">
        <v>0.77966899999999995</v>
      </c>
      <c r="AO68">
        <v>0</v>
      </c>
      <c r="AP68">
        <v>3.2025000000000001</v>
      </c>
      <c r="AQ68">
        <v>0</v>
      </c>
      <c r="AR68">
        <v>34.776000000000003</v>
      </c>
      <c r="AS68">
        <v>37.890518999999998</v>
      </c>
      <c r="AT68">
        <v>20.001799999999999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1.940491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3152.5761470000002</v>
      </c>
    </row>
    <row r="69" spans="1:117">
      <c r="A69" t="s">
        <v>111</v>
      </c>
      <c r="B69">
        <v>0</v>
      </c>
      <c r="C69">
        <v>0</v>
      </c>
      <c r="D69">
        <v>48.226576999999999</v>
      </c>
      <c r="E69">
        <v>0</v>
      </c>
      <c r="F69">
        <v>0</v>
      </c>
      <c r="G69">
        <v>80.254056000000006</v>
      </c>
      <c r="H69">
        <v>0</v>
      </c>
      <c r="I69">
        <v>0</v>
      </c>
      <c r="J69">
        <v>77.397221999999999</v>
      </c>
      <c r="K69">
        <v>688.71594700000003</v>
      </c>
      <c r="L69">
        <v>674.81782899999996</v>
      </c>
      <c r="M69">
        <v>97.055942999999999</v>
      </c>
      <c r="N69">
        <v>124.384996</v>
      </c>
      <c r="O69">
        <v>130.58071699999999</v>
      </c>
      <c r="P69">
        <v>110.327443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418.77</v>
      </c>
      <c r="V69">
        <v>20.801072000000001</v>
      </c>
      <c r="W69">
        <v>46.399079999999998</v>
      </c>
      <c r="X69">
        <v>148.30237500000001</v>
      </c>
      <c r="Y69">
        <v>0</v>
      </c>
      <c r="Z69">
        <v>0</v>
      </c>
      <c r="AA69">
        <v>42.14808</v>
      </c>
      <c r="AB69">
        <v>0</v>
      </c>
      <c r="AC69">
        <v>0</v>
      </c>
      <c r="AD69">
        <v>10.858853999999999</v>
      </c>
      <c r="AE69">
        <v>19.725135000000002</v>
      </c>
      <c r="AF69">
        <v>0</v>
      </c>
      <c r="AG69">
        <v>50.162891999999999</v>
      </c>
      <c r="AH69">
        <v>50.144337</v>
      </c>
      <c r="AI69">
        <v>0</v>
      </c>
      <c r="AJ69">
        <v>0</v>
      </c>
      <c r="AK69">
        <v>33.911501000000001</v>
      </c>
      <c r="AL69">
        <v>38.345999999999997</v>
      </c>
      <c r="AM69">
        <v>19.346114</v>
      </c>
      <c r="AN69">
        <v>0.77966899999999995</v>
      </c>
      <c r="AO69">
        <v>0</v>
      </c>
      <c r="AP69">
        <v>3.2025000000000001</v>
      </c>
      <c r="AQ69">
        <v>0</v>
      </c>
      <c r="AR69">
        <v>34.776000000000003</v>
      </c>
      <c r="AS69">
        <v>37.890518999999998</v>
      </c>
      <c r="AT69">
        <v>20.001799999999999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1.940491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3138.6321470000003</v>
      </c>
    </row>
    <row r="70" spans="1:117">
      <c r="A70" t="s">
        <v>112</v>
      </c>
      <c r="B70">
        <v>0</v>
      </c>
      <c r="C70">
        <v>0</v>
      </c>
      <c r="D70">
        <v>48.226576999999999</v>
      </c>
      <c r="E70">
        <v>0</v>
      </c>
      <c r="F70">
        <v>0</v>
      </c>
      <c r="G70">
        <v>80.254056000000006</v>
      </c>
      <c r="H70">
        <v>0</v>
      </c>
      <c r="I70">
        <v>0</v>
      </c>
      <c r="J70">
        <v>77.397221999999999</v>
      </c>
      <c r="K70">
        <v>688.71594700000003</v>
      </c>
      <c r="L70">
        <v>674.81782899999996</v>
      </c>
      <c r="M70">
        <v>97.055942999999999</v>
      </c>
      <c r="N70">
        <v>124.384996</v>
      </c>
      <c r="O70">
        <v>130.58071699999999</v>
      </c>
      <c r="P70">
        <v>110.327443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418.77</v>
      </c>
      <c r="V70">
        <v>20.801072000000001</v>
      </c>
      <c r="W70">
        <v>46.399079999999998</v>
      </c>
      <c r="X70">
        <v>148.30237500000001</v>
      </c>
      <c r="Y70">
        <v>0</v>
      </c>
      <c r="Z70">
        <v>0</v>
      </c>
      <c r="AA70">
        <v>42.14808</v>
      </c>
      <c r="AB70">
        <v>4.0907410000000004</v>
      </c>
      <c r="AC70">
        <v>0</v>
      </c>
      <c r="AD70">
        <v>10.858853999999999</v>
      </c>
      <c r="AE70">
        <v>19.725135000000002</v>
      </c>
      <c r="AF70">
        <v>0</v>
      </c>
      <c r="AG70">
        <v>50.162891999999999</v>
      </c>
      <c r="AH70">
        <v>50.144337</v>
      </c>
      <c r="AI70">
        <v>0</v>
      </c>
      <c r="AJ70">
        <v>0</v>
      </c>
      <c r="AK70">
        <v>33.911501000000001</v>
      </c>
      <c r="AL70">
        <v>38.345999999999997</v>
      </c>
      <c r="AM70">
        <v>19.346114</v>
      </c>
      <c r="AN70">
        <v>0.77966899999999995</v>
      </c>
      <c r="AO70">
        <v>0</v>
      </c>
      <c r="AP70">
        <v>3.2025000000000001</v>
      </c>
      <c r="AQ70">
        <v>0</v>
      </c>
      <c r="AR70">
        <v>34.776000000000003</v>
      </c>
      <c r="AS70">
        <v>37.890518999999998</v>
      </c>
      <c r="AT70">
        <v>20.001799999999999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1.940491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3142.7228880000002</v>
      </c>
    </row>
    <row r="71" spans="1:117">
      <c r="A71" t="s">
        <v>113</v>
      </c>
      <c r="B71">
        <v>0</v>
      </c>
      <c r="C71">
        <v>0</v>
      </c>
      <c r="D71">
        <v>48.226576999999999</v>
      </c>
      <c r="E71">
        <v>0</v>
      </c>
      <c r="F71">
        <v>0</v>
      </c>
      <c r="G71">
        <v>80.254056000000006</v>
      </c>
      <c r="H71">
        <v>0</v>
      </c>
      <c r="I71">
        <v>0</v>
      </c>
      <c r="J71">
        <v>77.397221999999999</v>
      </c>
      <c r="K71">
        <v>688.71594700000003</v>
      </c>
      <c r="L71">
        <v>674.81782899999996</v>
      </c>
      <c r="M71">
        <v>97.055942999999999</v>
      </c>
      <c r="N71">
        <v>124.384996</v>
      </c>
      <c r="O71">
        <v>130.58071699999999</v>
      </c>
      <c r="P71">
        <v>110.327443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418.77</v>
      </c>
      <c r="V71">
        <v>20.801072000000001</v>
      </c>
      <c r="W71">
        <v>46.399079999999998</v>
      </c>
      <c r="X71">
        <v>148.30237500000001</v>
      </c>
      <c r="Y71">
        <v>0</v>
      </c>
      <c r="Z71">
        <v>0</v>
      </c>
      <c r="AA71">
        <v>42.14808</v>
      </c>
      <c r="AB71">
        <v>16.166609000000001</v>
      </c>
      <c r="AC71">
        <v>0</v>
      </c>
      <c r="AD71">
        <v>10.858853999999999</v>
      </c>
      <c r="AE71">
        <v>19.725135000000002</v>
      </c>
      <c r="AF71">
        <v>9.222505</v>
      </c>
      <c r="AG71">
        <v>50.162891999999999</v>
      </c>
      <c r="AH71">
        <v>50.144337</v>
      </c>
      <c r="AI71">
        <v>0</v>
      </c>
      <c r="AJ71">
        <v>0</v>
      </c>
      <c r="AK71">
        <v>33.911501000000001</v>
      </c>
      <c r="AL71">
        <v>38.345999999999997</v>
      </c>
      <c r="AM71">
        <v>19.346114</v>
      </c>
      <c r="AN71">
        <v>0.77966899999999995</v>
      </c>
      <c r="AO71">
        <v>0</v>
      </c>
      <c r="AP71">
        <v>2.5619999999999998</v>
      </c>
      <c r="AQ71">
        <v>0</v>
      </c>
      <c r="AR71">
        <v>34.776000000000003</v>
      </c>
      <c r="AS71">
        <v>37.890518999999998</v>
      </c>
      <c r="AT71">
        <v>20.001799999999999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1.940491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3163.3807610000003</v>
      </c>
    </row>
    <row r="72" spans="1:117">
      <c r="A72" t="s">
        <v>114</v>
      </c>
      <c r="B72">
        <v>0</v>
      </c>
      <c r="C72">
        <v>0</v>
      </c>
      <c r="D72">
        <v>48.226576999999999</v>
      </c>
      <c r="E72">
        <v>0</v>
      </c>
      <c r="F72">
        <v>0</v>
      </c>
      <c r="G72">
        <v>80.254056000000006</v>
      </c>
      <c r="H72">
        <v>0</v>
      </c>
      <c r="I72">
        <v>0</v>
      </c>
      <c r="J72">
        <v>77.397221999999999</v>
      </c>
      <c r="K72">
        <v>688.71594700000003</v>
      </c>
      <c r="L72">
        <v>674.81782899999996</v>
      </c>
      <c r="M72">
        <v>97.055942999999999</v>
      </c>
      <c r="N72">
        <v>124.384996</v>
      </c>
      <c r="O72">
        <v>130.58071699999999</v>
      </c>
      <c r="P72">
        <v>110.327443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418.77</v>
      </c>
      <c r="V72">
        <v>20.801072000000001</v>
      </c>
      <c r="W72">
        <v>46.399079999999998</v>
      </c>
      <c r="X72">
        <v>148.30237500000001</v>
      </c>
      <c r="Y72">
        <v>0</v>
      </c>
      <c r="Z72">
        <v>0</v>
      </c>
      <c r="AA72">
        <v>42.14808</v>
      </c>
      <c r="AB72">
        <v>16.166609000000001</v>
      </c>
      <c r="AC72">
        <v>11.598717000000001</v>
      </c>
      <c r="AD72">
        <v>10.858853999999999</v>
      </c>
      <c r="AE72">
        <v>19.725135000000002</v>
      </c>
      <c r="AF72">
        <v>9.222505</v>
      </c>
      <c r="AG72">
        <v>50.162891999999999</v>
      </c>
      <c r="AH72">
        <v>50.144337</v>
      </c>
      <c r="AI72">
        <v>0</v>
      </c>
      <c r="AJ72">
        <v>0</v>
      </c>
      <c r="AK72">
        <v>33.911501000000001</v>
      </c>
      <c r="AL72">
        <v>38.345999999999997</v>
      </c>
      <c r="AM72">
        <v>19.346114</v>
      </c>
      <c r="AN72">
        <v>0.77966899999999995</v>
      </c>
      <c r="AO72">
        <v>0</v>
      </c>
      <c r="AP72">
        <v>2.5619999999999998</v>
      </c>
      <c r="AQ72">
        <v>0</v>
      </c>
      <c r="AR72">
        <v>34.776000000000003</v>
      </c>
      <c r="AS72">
        <v>37.890518999999998</v>
      </c>
      <c r="AT72">
        <v>20.001799999999999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1.940491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3174.9794780000002</v>
      </c>
    </row>
    <row r="73" spans="1:117">
      <c r="A73" t="s">
        <v>115</v>
      </c>
      <c r="B73">
        <v>0</v>
      </c>
      <c r="C73">
        <v>0</v>
      </c>
      <c r="D73">
        <v>48.226576999999999</v>
      </c>
      <c r="E73">
        <v>0</v>
      </c>
      <c r="F73">
        <v>0</v>
      </c>
      <c r="G73">
        <v>80.254056000000006</v>
      </c>
      <c r="H73">
        <v>0</v>
      </c>
      <c r="I73">
        <v>0</v>
      </c>
      <c r="J73">
        <v>77.397221999999999</v>
      </c>
      <c r="K73">
        <v>688.71594700000003</v>
      </c>
      <c r="L73">
        <v>674.81782899999996</v>
      </c>
      <c r="M73">
        <v>97.055942999999999</v>
      </c>
      <c r="N73">
        <v>124.384996</v>
      </c>
      <c r="O73">
        <v>130.58071699999999</v>
      </c>
      <c r="P73">
        <v>110.327443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418.77</v>
      </c>
      <c r="V73">
        <v>20.801072000000001</v>
      </c>
      <c r="W73">
        <v>46.399079999999998</v>
      </c>
      <c r="X73">
        <v>148.30237500000001</v>
      </c>
      <c r="Y73">
        <v>0</v>
      </c>
      <c r="Z73">
        <v>0</v>
      </c>
      <c r="AA73">
        <v>42.14808</v>
      </c>
      <c r="AB73">
        <v>16.166609000000001</v>
      </c>
      <c r="AC73">
        <v>11.598717000000001</v>
      </c>
      <c r="AD73">
        <v>10.858853999999999</v>
      </c>
      <c r="AE73">
        <v>19.725135000000002</v>
      </c>
      <c r="AF73">
        <v>9.222505</v>
      </c>
      <c r="AG73">
        <v>50.162891999999999</v>
      </c>
      <c r="AH73">
        <v>50.144337</v>
      </c>
      <c r="AI73">
        <v>0</v>
      </c>
      <c r="AJ73">
        <v>0</v>
      </c>
      <c r="AK73">
        <v>33.911501000000001</v>
      </c>
      <c r="AL73">
        <v>38.345999999999997</v>
      </c>
      <c r="AM73">
        <v>19.346114</v>
      </c>
      <c r="AN73">
        <v>0.77966899999999995</v>
      </c>
      <c r="AO73">
        <v>0</v>
      </c>
      <c r="AP73">
        <v>2.5619999999999998</v>
      </c>
      <c r="AQ73">
        <v>11.553789999999999</v>
      </c>
      <c r="AR73">
        <v>34.776000000000003</v>
      </c>
      <c r="AS73">
        <v>37.890518999999998</v>
      </c>
      <c r="AT73">
        <v>20.001799999999999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1.940491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3188.406966</v>
      </c>
    </row>
    <row r="74" spans="1:117">
      <c r="A74" t="s">
        <v>116</v>
      </c>
      <c r="B74">
        <v>0</v>
      </c>
      <c r="C74">
        <v>0</v>
      </c>
      <c r="D74">
        <v>48.226576999999999</v>
      </c>
      <c r="E74">
        <v>0</v>
      </c>
      <c r="F74">
        <v>0</v>
      </c>
      <c r="G74">
        <v>80.254056000000006</v>
      </c>
      <c r="H74">
        <v>0</v>
      </c>
      <c r="I74">
        <v>0</v>
      </c>
      <c r="J74">
        <v>77.397221999999999</v>
      </c>
      <c r="K74">
        <v>688.71594700000003</v>
      </c>
      <c r="L74">
        <v>674.81782899999996</v>
      </c>
      <c r="M74">
        <v>97.055942999999999</v>
      </c>
      <c r="N74">
        <v>124.384996</v>
      </c>
      <c r="O74">
        <v>130.58071699999999</v>
      </c>
      <c r="P74">
        <v>110.327443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418.77</v>
      </c>
      <c r="V74">
        <v>20.801072000000001</v>
      </c>
      <c r="W74">
        <v>46.399079999999998</v>
      </c>
      <c r="X74">
        <v>148.30237500000001</v>
      </c>
      <c r="Y74">
        <v>0</v>
      </c>
      <c r="Z74">
        <v>0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19.725135000000002</v>
      </c>
      <c r="AF74">
        <v>9.222505</v>
      </c>
      <c r="AG74">
        <v>50.162891999999999</v>
      </c>
      <c r="AH74">
        <v>82.571008000000006</v>
      </c>
      <c r="AI74">
        <v>0</v>
      </c>
      <c r="AJ74">
        <v>0</v>
      </c>
      <c r="AK74">
        <v>33.911501000000001</v>
      </c>
      <c r="AL74">
        <v>38.345999999999997</v>
      </c>
      <c r="AM74">
        <v>19.346114</v>
      </c>
      <c r="AN74">
        <v>0.77966899999999995</v>
      </c>
      <c r="AO74">
        <v>0</v>
      </c>
      <c r="AP74">
        <v>1.9215</v>
      </c>
      <c r="AQ74">
        <v>23.107579999999999</v>
      </c>
      <c r="AR74">
        <v>34.776000000000003</v>
      </c>
      <c r="AS74">
        <v>37.890518999999998</v>
      </c>
      <c r="AT74">
        <v>20.001799999999999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3.1879490000000001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3262.6334100000004</v>
      </c>
    </row>
    <row r="75" spans="1:117">
      <c r="A75" t="s">
        <v>117</v>
      </c>
      <c r="B75">
        <v>0</v>
      </c>
      <c r="C75">
        <v>0</v>
      </c>
      <c r="D75">
        <v>48.226576999999999</v>
      </c>
      <c r="E75">
        <v>0</v>
      </c>
      <c r="F75">
        <v>0</v>
      </c>
      <c r="G75">
        <v>80.922839999999994</v>
      </c>
      <c r="H75">
        <v>0</v>
      </c>
      <c r="I75">
        <v>0</v>
      </c>
      <c r="J75">
        <v>77.397221999999999</v>
      </c>
      <c r="K75">
        <v>688.71594700000003</v>
      </c>
      <c r="L75">
        <v>674.81782899999996</v>
      </c>
      <c r="M75">
        <v>97.055942999999999</v>
      </c>
      <c r="N75">
        <v>124.384996</v>
      </c>
      <c r="O75">
        <v>130.58071699999999</v>
      </c>
      <c r="P75">
        <v>110.327443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418.77</v>
      </c>
      <c r="V75">
        <v>20.801072000000001</v>
      </c>
      <c r="W75">
        <v>46.399079999999998</v>
      </c>
      <c r="X75">
        <v>148.30237500000001</v>
      </c>
      <c r="Y75">
        <v>0</v>
      </c>
      <c r="Z75">
        <v>0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39.450268999999999</v>
      </c>
      <c r="AF75">
        <v>9.222505</v>
      </c>
      <c r="AG75">
        <v>50.162891999999999</v>
      </c>
      <c r="AH75">
        <v>110.094678</v>
      </c>
      <c r="AI75">
        <v>0</v>
      </c>
      <c r="AJ75">
        <v>0</v>
      </c>
      <c r="AK75">
        <v>33.911501000000001</v>
      </c>
      <c r="AL75">
        <v>38.345999999999997</v>
      </c>
      <c r="AM75">
        <v>19.346114</v>
      </c>
      <c r="AN75">
        <v>0.77966899999999995</v>
      </c>
      <c r="AO75">
        <v>0</v>
      </c>
      <c r="AP75">
        <v>2.5619999999999998</v>
      </c>
      <c r="AQ75">
        <v>46.215159999999997</v>
      </c>
      <c r="AR75">
        <v>34.776000000000003</v>
      </c>
      <c r="AS75">
        <v>37.890518999999998</v>
      </c>
      <c r="AT75">
        <v>20.001799999999999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4.2505990000000002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3335.3617280000003</v>
      </c>
    </row>
    <row r="76" spans="1:117">
      <c r="A76" t="s">
        <v>118</v>
      </c>
      <c r="B76">
        <v>0</v>
      </c>
      <c r="C76">
        <v>0</v>
      </c>
      <c r="D76">
        <v>48.226576999999999</v>
      </c>
      <c r="E76">
        <v>0</v>
      </c>
      <c r="F76">
        <v>0</v>
      </c>
      <c r="G76">
        <v>80.922839999999994</v>
      </c>
      <c r="H76">
        <v>0</v>
      </c>
      <c r="I76">
        <v>0</v>
      </c>
      <c r="J76">
        <v>77.397221999999999</v>
      </c>
      <c r="K76">
        <v>688.71594700000003</v>
      </c>
      <c r="L76">
        <v>674.81782899999996</v>
      </c>
      <c r="M76">
        <v>97.055942999999999</v>
      </c>
      <c r="N76">
        <v>124.384996</v>
      </c>
      <c r="O76">
        <v>130.58071699999999</v>
      </c>
      <c r="P76">
        <v>110.327443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418.77</v>
      </c>
      <c r="V76">
        <v>20.801072000000001</v>
      </c>
      <c r="W76">
        <v>46.399079999999998</v>
      </c>
      <c r="X76">
        <v>148.30237500000001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50.162891999999999</v>
      </c>
      <c r="AH76">
        <v>122.575046</v>
      </c>
      <c r="AI76">
        <v>0</v>
      </c>
      <c r="AJ76">
        <v>0</v>
      </c>
      <c r="AK76">
        <v>33.911501000000001</v>
      </c>
      <c r="AL76">
        <v>52.29</v>
      </c>
      <c r="AM76">
        <v>19.346114</v>
      </c>
      <c r="AN76">
        <v>0.77966899999999995</v>
      </c>
      <c r="AO76">
        <v>0</v>
      </c>
      <c r="AP76">
        <v>2.5619999999999998</v>
      </c>
      <c r="AQ76">
        <v>46.215159999999997</v>
      </c>
      <c r="AR76">
        <v>34.776000000000003</v>
      </c>
      <c r="AS76">
        <v>37.890518999999998</v>
      </c>
      <c r="AT76">
        <v>20.001799999999999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3373.7079040000003</v>
      </c>
    </row>
    <row r="77" spans="1:117">
      <c r="A77" t="s">
        <v>119</v>
      </c>
      <c r="B77">
        <v>0</v>
      </c>
      <c r="C77">
        <v>0</v>
      </c>
      <c r="D77">
        <v>48.226576999999999</v>
      </c>
      <c r="E77">
        <v>0</v>
      </c>
      <c r="F77">
        <v>0</v>
      </c>
      <c r="G77">
        <v>80.922839999999994</v>
      </c>
      <c r="H77">
        <v>0</v>
      </c>
      <c r="I77">
        <v>0</v>
      </c>
      <c r="J77">
        <v>77.397221999999999</v>
      </c>
      <c r="K77">
        <v>688.71594700000003</v>
      </c>
      <c r="L77">
        <v>674.81782899999996</v>
      </c>
      <c r="M77">
        <v>97.055942999999999</v>
      </c>
      <c r="N77">
        <v>124.384996</v>
      </c>
      <c r="O77">
        <v>130.58071699999999</v>
      </c>
      <c r="P77">
        <v>110.327443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418.77</v>
      </c>
      <c r="V77">
        <v>20.801072000000001</v>
      </c>
      <c r="W77">
        <v>46.399079999999998</v>
      </c>
      <c r="X77">
        <v>148.30237500000001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50.162891999999999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6.4050000000000002</v>
      </c>
      <c r="AQ77">
        <v>46.215159999999997</v>
      </c>
      <c r="AR77">
        <v>34.776000000000003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3510.2185490000002</v>
      </c>
    </row>
    <row r="78" spans="1:117">
      <c r="A78" t="s">
        <v>120</v>
      </c>
      <c r="B78">
        <v>0</v>
      </c>
      <c r="C78">
        <v>0</v>
      </c>
      <c r="D78">
        <v>48.226576999999999</v>
      </c>
      <c r="E78">
        <v>0</v>
      </c>
      <c r="F78">
        <v>0</v>
      </c>
      <c r="G78">
        <v>80.922839999999994</v>
      </c>
      <c r="H78">
        <v>0</v>
      </c>
      <c r="I78">
        <v>0</v>
      </c>
      <c r="J78">
        <v>77.397221999999999</v>
      </c>
      <c r="K78">
        <v>688.71594700000003</v>
      </c>
      <c r="L78">
        <v>674.81782899999996</v>
      </c>
      <c r="M78">
        <v>97.055942999999999</v>
      </c>
      <c r="N78">
        <v>124.384996</v>
      </c>
      <c r="O78">
        <v>130.58071699999999</v>
      </c>
      <c r="P78">
        <v>110.327443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418.77</v>
      </c>
      <c r="V78">
        <v>20.801072000000001</v>
      </c>
      <c r="W78">
        <v>46.399079999999998</v>
      </c>
      <c r="X78">
        <v>148.30237500000001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50.162891999999999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6.4050000000000002</v>
      </c>
      <c r="AQ78">
        <v>46.215159999999997</v>
      </c>
      <c r="AR78">
        <v>34.776000000000003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3524.992491</v>
      </c>
    </row>
    <row r="79" spans="1:117">
      <c r="A79" t="s">
        <v>121</v>
      </c>
      <c r="B79">
        <v>0</v>
      </c>
      <c r="C79">
        <v>0</v>
      </c>
      <c r="D79">
        <v>48.226576999999999</v>
      </c>
      <c r="E79">
        <v>0</v>
      </c>
      <c r="F79">
        <v>0</v>
      </c>
      <c r="G79">
        <v>80.922839999999994</v>
      </c>
      <c r="H79">
        <v>0</v>
      </c>
      <c r="I79">
        <v>0</v>
      </c>
      <c r="J79">
        <v>77.397221999999999</v>
      </c>
      <c r="K79">
        <v>688.71594700000003</v>
      </c>
      <c r="L79">
        <v>674.81782899999996</v>
      </c>
      <c r="M79">
        <v>97.055942999999999</v>
      </c>
      <c r="N79">
        <v>124.384996</v>
      </c>
      <c r="O79">
        <v>130.58071699999999</v>
      </c>
      <c r="P79">
        <v>110.327443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418.77</v>
      </c>
      <c r="V79">
        <v>20.801072000000001</v>
      </c>
      <c r="W79">
        <v>46.399079999999998</v>
      </c>
      <c r="X79">
        <v>148.30237500000001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50.162891999999999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6.4050000000000002</v>
      </c>
      <c r="AQ79">
        <v>46.215159999999997</v>
      </c>
      <c r="AR79">
        <v>34.776000000000003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3540.7748180000003</v>
      </c>
    </row>
    <row r="80" spans="1:117">
      <c r="A80" t="s">
        <v>122</v>
      </c>
      <c r="B80">
        <v>0</v>
      </c>
      <c r="C80">
        <v>0</v>
      </c>
      <c r="D80">
        <v>48.226576999999999</v>
      </c>
      <c r="E80">
        <v>0</v>
      </c>
      <c r="F80">
        <v>0</v>
      </c>
      <c r="G80">
        <v>80.922839999999994</v>
      </c>
      <c r="H80">
        <v>0</v>
      </c>
      <c r="I80">
        <v>0</v>
      </c>
      <c r="J80">
        <v>77.397221999999999</v>
      </c>
      <c r="K80">
        <v>688.71594700000003</v>
      </c>
      <c r="L80">
        <v>674.81782899999996</v>
      </c>
      <c r="M80">
        <v>97.055942999999999</v>
      </c>
      <c r="N80">
        <v>124.384996</v>
      </c>
      <c r="O80">
        <v>130.58071699999999</v>
      </c>
      <c r="P80">
        <v>110.327443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418.77</v>
      </c>
      <c r="V80">
        <v>20.801072000000001</v>
      </c>
      <c r="W80">
        <v>46.399079999999998</v>
      </c>
      <c r="X80">
        <v>148.30237500000001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50.162891999999999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6.4050000000000002</v>
      </c>
      <c r="AQ80">
        <v>46.215159999999997</v>
      </c>
      <c r="AR80">
        <v>34.776000000000003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3560.3715120000002</v>
      </c>
    </row>
    <row r="81" spans="1:117">
      <c r="A81" t="s">
        <v>123</v>
      </c>
      <c r="B81">
        <v>0</v>
      </c>
      <c r="C81">
        <v>0</v>
      </c>
      <c r="D81">
        <v>48.226576999999999</v>
      </c>
      <c r="E81">
        <v>0</v>
      </c>
      <c r="F81">
        <v>0</v>
      </c>
      <c r="G81">
        <v>80.922839999999994</v>
      </c>
      <c r="H81">
        <v>0</v>
      </c>
      <c r="I81">
        <v>0</v>
      </c>
      <c r="J81">
        <v>77.397221999999999</v>
      </c>
      <c r="K81">
        <v>688.71594700000003</v>
      </c>
      <c r="L81">
        <v>674.81782899999996</v>
      </c>
      <c r="M81">
        <v>97.055942999999999</v>
      </c>
      <c r="N81">
        <v>124.384996</v>
      </c>
      <c r="O81">
        <v>130.58071699999999</v>
      </c>
      <c r="P81">
        <v>110.327443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418.77</v>
      </c>
      <c r="V81">
        <v>20.801072000000001</v>
      </c>
      <c r="W81">
        <v>46.399079999999998</v>
      </c>
      <c r="X81">
        <v>148.30237500000001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50.162891999999999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46.215159999999997</v>
      </c>
      <c r="AR81">
        <v>34.776000000000003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3560.3715120000002</v>
      </c>
    </row>
    <row r="82" spans="1:117">
      <c r="A82" t="s">
        <v>124</v>
      </c>
      <c r="B82">
        <v>0</v>
      </c>
      <c r="C82">
        <v>0</v>
      </c>
      <c r="D82">
        <v>48.226576999999999</v>
      </c>
      <c r="E82">
        <v>0</v>
      </c>
      <c r="F82">
        <v>0</v>
      </c>
      <c r="G82">
        <v>80.922839999999994</v>
      </c>
      <c r="H82">
        <v>0</v>
      </c>
      <c r="I82">
        <v>0</v>
      </c>
      <c r="J82">
        <v>77.397221999999999</v>
      </c>
      <c r="K82">
        <v>688.71594700000003</v>
      </c>
      <c r="L82">
        <v>674.81782899999996</v>
      </c>
      <c r="M82">
        <v>97.055942999999999</v>
      </c>
      <c r="N82">
        <v>124.384996</v>
      </c>
      <c r="O82">
        <v>130.58071699999999</v>
      </c>
      <c r="P82">
        <v>110.327443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418.77</v>
      </c>
      <c r="V82">
        <v>20.801072000000001</v>
      </c>
      <c r="W82">
        <v>46.399079999999998</v>
      </c>
      <c r="X82">
        <v>148.30237500000001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50.162891999999999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46.215159999999997</v>
      </c>
      <c r="AR82">
        <v>34.776000000000003</v>
      </c>
      <c r="AS82">
        <v>38.989905999999998</v>
      </c>
      <c r="AT82">
        <v>20.000007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3560.3715190000003</v>
      </c>
    </row>
    <row r="83" spans="1:117">
      <c r="A83" t="s">
        <v>125</v>
      </c>
      <c r="B83">
        <v>0</v>
      </c>
      <c r="C83">
        <v>0</v>
      </c>
      <c r="D83">
        <v>48.226576999999999</v>
      </c>
      <c r="E83">
        <v>0</v>
      </c>
      <c r="F83">
        <v>0</v>
      </c>
      <c r="G83">
        <v>80.922839999999994</v>
      </c>
      <c r="H83">
        <v>0</v>
      </c>
      <c r="I83">
        <v>0</v>
      </c>
      <c r="J83">
        <v>77.397221999999999</v>
      </c>
      <c r="K83">
        <v>688.71594700000003</v>
      </c>
      <c r="L83">
        <v>674.81782899999996</v>
      </c>
      <c r="M83">
        <v>97.055942999999999</v>
      </c>
      <c r="N83">
        <v>124.384996</v>
      </c>
      <c r="O83">
        <v>130.58071699999999</v>
      </c>
      <c r="P83">
        <v>110.327443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418.77</v>
      </c>
      <c r="V83">
        <v>17.375</v>
      </c>
      <c r="W83">
        <v>46.399079999999998</v>
      </c>
      <c r="X83">
        <v>148.30237500000001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50.162891999999999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46.215159999999997</v>
      </c>
      <c r="AR83">
        <v>34.776000000000003</v>
      </c>
      <c r="AS83">
        <v>38.989905999999998</v>
      </c>
      <c r="AT83">
        <v>20.000012999999999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3556.9454529999998</v>
      </c>
    </row>
    <row r="84" spans="1:117">
      <c r="A84" t="s">
        <v>126</v>
      </c>
      <c r="B84">
        <v>0</v>
      </c>
      <c r="C84">
        <v>0</v>
      </c>
      <c r="D84">
        <v>48.226576999999999</v>
      </c>
      <c r="E84">
        <v>0</v>
      </c>
      <c r="F84">
        <v>0</v>
      </c>
      <c r="G84">
        <v>80.922839999999994</v>
      </c>
      <c r="H84">
        <v>0</v>
      </c>
      <c r="I84">
        <v>0</v>
      </c>
      <c r="J84">
        <v>77.397221999999999</v>
      </c>
      <c r="K84">
        <v>688.71594700000003</v>
      </c>
      <c r="L84">
        <v>674.81782899999996</v>
      </c>
      <c r="M84">
        <v>97.055942999999999</v>
      </c>
      <c r="N84">
        <v>124.384996</v>
      </c>
      <c r="O84">
        <v>130.58071699999999</v>
      </c>
      <c r="P84">
        <v>110.327443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418.77</v>
      </c>
      <c r="V84">
        <v>17.375</v>
      </c>
      <c r="W84">
        <v>46.399079999999998</v>
      </c>
      <c r="X84">
        <v>148.30237500000001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50.162891999999999</v>
      </c>
      <c r="AH84">
        <v>159.34755999999999</v>
      </c>
      <c r="AI84">
        <v>19.596695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46.215159999999997</v>
      </c>
      <c r="AR84">
        <v>34.776000000000003</v>
      </c>
      <c r="AS84">
        <v>38.989905999999998</v>
      </c>
      <c r="AT84">
        <v>20.000007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3537.3487530000002</v>
      </c>
    </row>
    <row r="85" spans="1:117">
      <c r="A85" t="s">
        <v>127</v>
      </c>
      <c r="B85">
        <v>0</v>
      </c>
      <c r="C85">
        <v>0</v>
      </c>
      <c r="D85">
        <v>48.226576999999999</v>
      </c>
      <c r="E85">
        <v>0</v>
      </c>
      <c r="F85">
        <v>0</v>
      </c>
      <c r="G85">
        <v>80.922839999999994</v>
      </c>
      <c r="H85">
        <v>0</v>
      </c>
      <c r="I85">
        <v>0</v>
      </c>
      <c r="J85">
        <v>77.397221999999999</v>
      </c>
      <c r="K85">
        <v>688.71594700000003</v>
      </c>
      <c r="L85">
        <v>674.81782899999996</v>
      </c>
      <c r="M85">
        <v>97.055942999999999</v>
      </c>
      <c r="N85">
        <v>124.384996</v>
      </c>
      <c r="O85">
        <v>130.58071699999999</v>
      </c>
      <c r="P85">
        <v>110.327443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418.77</v>
      </c>
      <c r="V85">
        <v>17.375</v>
      </c>
      <c r="W85">
        <v>46.399079999999998</v>
      </c>
      <c r="X85">
        <v>148.30237500000001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50.162891999999999</v>
      </c>
      <c r="AH85">
        <v>137.618347</v>
      </c>
      <c r="AI85">
        <v>3.814368</v>
      </c>
      <c r="AJ85">
        <v>0</v>
      </c>
      <c r="AK85">
        <v>33.911501000000001</v>
      </c>
      <c r="AL85">
        <v>51.128</v>
      </c>
      <c r="AM85">
        <v>19.346114</v>
      </c>
      <c r="AN85">
        <v>0.77966899999999995</v>
      </c>
      <c r="AO85">
        <v>0</v>
      </c>
      <c r="AP85">
        <v>0.76859999999999995</v>
      </c>
      <c r="AQ85">
        <v>46.215159999999997</v>
      </c>
      <c r="AR85">
        <v>34.776000000000003</v>
      </c>
      <c r="AS85">
        <v>37.890518999999998</v>
      </c>
      <c r="AT85">
        <v>20.000008999999999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3430.3686949999997</v>
      </c>
    </row>
    <row r="86" spans="1:117">
      <c r="A86" t="s">
        <v>128</v>
      </c>
      <c r="B86">
        <v>0</v>
      </c>
      <c r="C86">
        <v>0</v>
      </c>
      <c r="D86">
        <v>48.226576999999999</v>
      </c>
      <c r="E86">
        <v>0</v>
      </c>
      <c r="F86">
        <v>0</v>
      </c>
      <c r="G86">
        <v>80.922839999999994</v>
      </c>
      <c r="H86">
        <v>0</v>
      </c>
      <c r="I86">
        <v>0</v>
      </c>
      <c r="J86">
        <v>77.397221999999999</v>
      </c>
      <c r="K86">
        <v>688.71594700000003</v>
      </c>
      <c r="L86">
        <v>674.81782899999996</v>
      </c>
      <c r="M86">
        <v>97.055942999999999</v>
      </c>
      <c r="N86">
        <v>124.384996</v>
      </c>
      <c r="O86">
        <v>130.58071699999999</v>
      </c>
      <c r="P86">
        <v>110.327443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418.77</v>
      </c>
      <c r="V86">
        <v>17.375</v>
      </c>
      <c r="W86">
        <v>46.399079999999998</v>
      </c>
      <c r="X86">
        <v>148.30237500000001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50.162891999999999</v>
      </c>
      <c r="AH86">
        <v>122.575046</v>
      </c>
      <c r="AI86">
        <v>0</v>
      </c>
      <c r="AJ86">
        <v>0</v>
      </c>
      <c r="AK86">
        <v>33.911501000000001</v>
      </c>
      <c r="AL86">
        <v>51.128</v>
      </c>
      <c r="AM86">
        <v>19.346114</v>
      </c>
      <c r="AN86">
        <v>0.77966899999999995</v>
      </c>
      <c r="AO86">
        <v>0</v>
      </c>
      <c r="AP86">
        <v>0.76859999999999995</v>
      </c>
      <c r="AQ86">
        <v>46.215159999999997</v>
      </c>
      <c r="AR86">
        <v>34.776000000000003</v>
      </c>
      <c r="AS86">
        <v>37.890518999999998</v>
      </c>
      <c r="AT86">
        <v>20.000005999999999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4.728021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3409.7313140000001</v>
      </c>
    </row>
    <row r="87" spans="1:117">
      <c r="A87" t="s">
        <v>129</v>
      </c>
      <c r="B87">
        <v>0</v>
      </c>
      <c r="C87">
        <v>0</v>
      </c>
      <c r="D87">
        <v>48.226576999999999</v>
      </c>
      <c r="E87">
        <v>0</v>
      </c>
      <c r="F87">
        <v>0</v>
      </c>
      <c r="G87">
        <v>81.591622999999998</v>
      </c>
      <c r="H87">
        <v>0</v>
      </c>
      <c r="I87">
        <v>0</v>
      </c>
      <c r="J87">
        <v>77.397221999999999</v>
      </c>
      <c r="K87">
        <v>688.71594700000003</v>
      </c>
      <c r="L87">
        <v>674.81782899999996</v>
      </c>
      <c r="M87">
        <v>97.055942999999999</v>
      </c>
      <c r="N87">
        <v>124.384996</v>
      </c>
      <c r="O87">
        <v>130.58071699999999</v>
      </c>
      <c r="P87">
        <v>110.327443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418.77</v>
      </c>
      <c r="V87">
        <v>17.375</v>
      </c>
      <c r="W87">
        <v>46.399079999999998</v>
      </c>
      <c r="X87">
        <v>148.30237500000001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50.162891999999999</v>
      </c>
      <c r="AH87">
        <v>122.575046</v>
      </c>
      <c r="AI87">
        <v>0</v>
      </c>
      <c r="AJ87">
        <v>0</v>
      </c>
      <c r="AK87">
        <v>33.911501000000001</v>
      </c>
      <c r="AL87">
        <v>51.128</v>
      </c>
      <c r="AM87">
        <v>19.346114</v>
      </c>
      <c r="AN87">
        <v>0.77966899999999995</v>
      </c>
      <c r="AO87">
        <v>0</v>
      </c>
      <c r="AP87">
        <v>0.76859999999999995</v>
      </c>
      <c r="AQ87">
        <v>46.215159999999997</v>
      </c>
      <c r="AR87">
        <v>34.776000000000003</v>
      </c>
      <c r="AS87">
        <v>37.890518999999998</v>
      </c>
      <c r="AT87">
        <v>20.000003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4.728021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3410.470358</v>
      </c>
    </row>
    <row r="88" spans="1:117">
      <c r="A88" t="s">
        <v>130</v>
      </c>
      <c r="B88">
        <v>0</v>
      </c>
      <c r="C88">
        <v>0</v>
      </c>
      <c r="D88">
        <v>48.226576999999999</v>
      </c>
      <c r="E88">
        <v>0</v>
      </c>
      <c r="F88">
        <v>0</v>
      </c>
      <c r="G88">
        <v>81.591622999999998</v>
      </c>
      <c r="H88">
        <v>0</v>
      </c>
      <c r="I88">
        <v>0</v>
      </c>
      <c r="J88">
        <v>77.397221999999999</v>
      </c>
      <c r="K88">
        <v>688.71594700000003</v>
      </c>
      <c r="L88">
        <v>674.81782899999996</v>
      </c>
      <c r="M88">
        <v>97.055942999999999</v>
      </c>
      <c r="N88">
        <v>124.384996</v>
      </c>
      <c r="O88">
        <v>130.58071699999999</v>
      </c>
      <c r="P88">
        <v>110.327443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418.77</v>
      </c>
      <c r="V88">
        <v>17.375</v>
      </c>
      <c r="W88">
        <v>46.399079999999998</v>
      </c>
      <c r="X88">
        <v>148.30237500000001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50.162891999999999</v>
      </c>
      <c r="AH88">
        <v>122.575046</v>
      </c>
      <c r="AI88">
        <v>0</v>
      </c>
      <c r="AJ88">
        <v>0</v>
      </c>
      <c r="AK88">
        <v>33.911501000000001</v>
      </c>
      <c r="AL88">
        <v>51.128</v>
      </c>
      <c r="AM88">
        <v>19.346114</v>
      </c>
      <c r="AN88">
        <v>0.77966899999999995</v>
      </c>
      <c r="AO88">
        <v>0</v>
      </c>
      <c r="AP88">
        <v>0.76859999999999995</v>
      </c>
      <c r="AQ88">
        <v>46.215159999999997</v>
      </c>
      <c r="AR88">
        <v>34.776000000000003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4.728021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3411.5945769999998</v>
      </c>
    </row>
    <row r="89" spans="1:117">
      <c r="A89" t="s">
        <v>131</v>
      </c>
      <c r="B89">
        <v>0</v>
      </c>
      <c r="C89">
        <v>0</v>
      </c>
      <c r="D89">
        <v>48.226576999999999</v>
      </c>
      <c r="E89">
        <v>0</v>
      </c>
      <c r="F89">
        <v>0</v>
      </c>
      <c r="G89">
        <v>81.591622999999998</v>
      </c>
      <c r="H89">
        <v>0</v>
      </c>
      <c r="I89">
        <v>0</v>
      </c>
      <c r="J89">
        <v>77.397221999999999</v>
      </c>
      <c r="K89">
        <v>688.71594700000003</v>
      </c>
      <c r="L89">
        <v>674.81782899999996</v>
      </c>
      <c r="M89">
        <v>97.055942999999999</v>
      </c>
      <c r="N89">
        <v>124.384996</v>
      </c>
      <c r="O89">
        <v>130.58071699999999</v>
      </c>
      <c r="P89">
        <v>110.327443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418.77</v>
      </c>
      <c r="V89">
        <v>17.375</v>
      </c>
      <c r="W89">
        <v>46.399079999999998</v>
      </c>
      <c r="X89">
        <v>148.30237500000001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50.162891999999999</v>
      </c>
      <c r="AH89">
        <v>137.618347</v>
      </c>
      <c r="AI89">
        <v>0</v>
      </c>
      <c r="AJ89">
        <v>0</v>
      </c>
      <c r="AK89">
        <v>33.911501000000001</v>
      </c>
      <c r="AL89">
        <v>51.128</v>
      </c>
      <c r="AM89">
        <v>19.346114</v>
      </c>
      <c r="AN89">
        <v>0.77966899999999995</v>
      </c>
      <c r="AO89">
        <v>0</v>
      </c>
      <c r="AP89">
        <v>0.76859999999999995</v>
      </c>
      <c r="AQ89">
        <v>46.215159999999997</v>
      </c>
      <c r="AR89">
        <v>34.776000000000003</v>
      </c>
      <c r="AS89">
        <v>37.890518999999998</v>
      </c>
      <c r="AT89">
        <v>20.000001000000001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3427.2231019999999</v>
      </c>
    </row>
    <row r="90" spans="1:117">
      <c r="A90" t="s">
        <v>132</v>
      </c>
      <c r="B90">
        <v>0</v>
      </c>
      <c r="C90">
        <v>0</v>
      </c>
      <c r="D90">
        <v>48.226576999999999</v>
      </c>
      <c r="E90">
        <v>0</v>
      </c>
      <c r="F90">
        <v>0</v>
      </c>
      <c r="G90">
        <v>81.591622999999998</v>
      </c>
      <c r="H90">
        <v>0</v>
      </c>
      <c r="I90">
        <v>0</v>
      </c>
      <c r="J90">
        <v>77.397221999999999</v>
      </c>
      <c r="K90">
        <v>688.71594700000003</v>
      </c>
      <c r="L90">
        <v>674.81782899999996</v>
      </c>
      <c r="M90">
        <v>97.055942999999999</v>
      </c>
      <c r="N90">
        <v>124.384996</v>
      </c>
      <c r="O90">
        <v>130.58071699999999</v>
      </c>
      <c r="P90">
        <v>110.327443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418.77</v>
      </c>
      <c r="V90">
        <v>17.375</v>
      </c>
      <c r="W90">
        <v>46.399079999999998</v>
      </c>
      <c r="X90">
        <v>148.30237500000001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50.162891999999999</v>
      </c>
      <c r="AH90">
        <v>137.618347</v>
      </c>
      <c r="AI90">
        <v>0</v>
      </c>
      <c r="AJ90">
        <v>0</v>
      </c>
      <c r="AK90">
        <v>33.911501000000001</v>
      </c>
      <c r="AL90">
        <v>52.29</v>
      </c>
      <c r="AM90">
        <v>19.980412000000001</v>
      </c>
      <c r="AN90">
        <v>0.77966899999999995</v>
      </c>
      <c r="AO90">
        <v>0</v>
      </c>
      <c r="AP90">
        <v>3.0743999999999998</v>
      </c>
      <c r="AQ90">
        <v>46.215159999999997</v>
      </c>
      <c r="AR90">
        <v>34.776000000000003</v>
      </c>
      <c r="AS90">
        <v>38.989905999999998</v>
      </c>
      <c r="AT90">
        <v>20.000001999999999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3473.5050059999999</v>
      </c>
    </row>
    <row r="91" spans="1:117">
      <c r="A91" t="s">
        <v>133</v>
      </c>
      <c r="B91">
        <v>0</v>
      </c>
      <c r="C91">
        <v>0</v>
      </c>
      <c r="D91">
        <v>48.226576999999999</v>
      </c>
      <c r="E91">
        <v>0</v>
      </c>
      <c r="F91">
        <v>0</v>
      </c>
      <c r="G91">
        <v>81.591622999999998</v>
      </c>
      <c r="H91">
        <v>0</v>
      </c>
      <c r="I91">
        <v>0</v>
      </c>
      <c r="J91">
        <v>77.397221999999999</v>
      </c>
      <c r="K91">
        <v>688.41594699999996</v>
      </c>
      <c r="L91">
        <v>674.81782899999996</v>
      </c>
      <c r="M91">
        <v>97.055942999999999</v>
      </c>
      <c r="N91">
        <v>124.384996</v>
      </c>
      <c r="O91">
        <v>130.58071699999999</v>
      </c>
      <c r="P91">
        <v>108.314168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418.77</v>
      </c>
      <c r="V91">
        <v>17.375</v>
      </c>
      <c r="W91">
        <v>46.399079999999998</v>
      </c>
      <c r="X91">
        <v>148.30237500000001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50.162891999999999</v>
      </c>
      <c r="AH91">
        <v>159.34755999999999</v>
      </c>
      <c r="AI91">
        <v>0</v>
      </c>
      <c r="AJ91">
        <v>0</v>
      </c>
      <c r="AK91">
        <v>33.911501000000001</v>
      </c>
      <c r="AL91">
        <v>52.29</v>
      </c>
      <c r="AM91">
        <v>19.980412000000001</v>
      </c>
      <c r="AN91">
        <v>0.77966899999999995</v>
      </c>
      <c r="AO91">
        <v>0</v>
      </c>
      <c r="AP91">
        <v>3.0743999999999998</v>
      </c>
      <c r="AQ91">
        <v>46.215159999999997</v>
      </c>
      <c r="AR91">
        <v>34.776000000000003</v>
      </c>
      <c r="AS91">
        <v>38.989905999999998</v>
      </c>
      <c r="AT91">
        <v>20.000001000000001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3493.7525819999996</v>
      </c>
    </row>
    <row r="92" spans="1:117">
      <c r="A92" t="s">
        <v>134</v>
      </c>
      <c r="B92">
        <v>0</v>
      </c>
      <c r="C92">
        <v>0</v>
      </c>
      <c r="D92">
        <v>48.226576999999999</v>
      </c>
      <c r="E92">
        <v>0</v>
      </c>
      <c r="F92">
        <v>0</v>
      </c>
      <c r="G92">
        <v>81.591622999999998</v>
      </c>
      <c r="H92">
        <v>0</v>
      </c>
      <c r="I92">
        <v>0</v>
      </c>
      <c r="J92">
        <v>77.397221999999999</v>
      </c>
      <c r="K92">
        <v>688.41594699999996</v>
      </c>
      <c r="L92">
        <v>674.81782899999996</v>
      </c>
      <c r="M92">
        <v>97.055942999999999</v>
      </c>
      <c r="N92">
        <v>124.384996</v>
      </c>
      <c r="O92">
        <v>130.58071699999999</v>
      </c>
      <c r="P92">
        <v>108.314168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418.77</v>
      </c>
      <c r="V92">
        <v>17.375</v>
      </c>
      <c r="W92">
        <v>46.399079999999998</v>
      </c>
      <c r="X92">
        <v>148.30237500000001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50.162891999999999</v>
      </c>
      <c r="AH92">
        <v>158.79040000000001</v>
      </c>
      <c r="AI92">
        <v>0</v>
      </c>
      <c r="AJ92">
        <v>0</v>
      </c>
      <c r="AK92">
        <v>33.911501000000001</v>
      </c>
      <c r="AL92">
        <v>52.29</v>
      </c>
      <c r="AM92">
        <v>19.980412000000001</v>
      </c>
      <c r="AN92">
        <v>0.77966899999999995</v>
      </c>
      <c r="AO92">
        <v>0</v>
      </c>
      <c r="AP92">
        <v>3.0743999999999998</v>
      </c>
      <c r="AQ92">
        <v>46.215159999999997</v>
      </c>
      <c r="AR92">
        <v>34.776000000000003</v>
      </c>
      <c r="AS92">
        <v>38.989905999999998</v>
      </c>
      <c r="AT92">
        <v>20.000019000000002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3493.1800389999994</v>
      </c>
    </row>
    <row r="93" spans="1:117">
      <c r="A93" t="s">
        <v>135</v>
      </c>
      <c r="B93">
        <v>0</v>
      </c>
      <c r="C93">
        <v>0</v>
      </c>
      <c r="D93">
        <v>48.226576999999999</v>
      </c>
      <c r="E93">
        <v>0</v>
      </c>
      <c r="F93">
        <v>0</v>
      </c>
      <c r="G93">
        <v>81.591622999999998</v>
      </c>
      <c r="H93">
        <v>0</v>
      </c>
      <c r="I93">
        <v>0</v>
      </c>
      <c r="J93">
        <v>77.397221999999999</v>
      </c>
      <c r="K93">
        <v>688.41594699999996</v>
      </c>
      <c r="L93">
        <v>674.81782899999996</v>
      </c>
      <c r="M93">
        <v>97.055942999999999</v>
      </c>
      <c r="N93">
        <v>124.384996</v>
      </c>
      <c r="O93">
        <v>130.58071699999999</v>
      </c>
      <c r="P93">
        <v>108.314168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418.77</v>
      </c>
      <c r="V93">
        <v>17.375</v>
      </c>
      <c r="W93">
        <v>46.399079999999998</v>
      </c>
      <c r="X93">
        <v>148.30237500000001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50.162891999999999</v>
      </c>
      <c r="AH93">
        <v>137.618347</v>
      </c>
      <c r="AI93">
        <v>0</v>
      </c>
      <c r="AJ93">
        <v>0</v>
      </c>
      <c r="AK93">
        <v>33.911501000000001</v>
      </c>
      <c r="AL93">
        <v>52.29</v>
      </c>
      <c r="AM93">
        <v>19.980412000000001</v>
      </c>
      <c r="AN93">
        <v>0.77966899999999995</v>
      </c>
      <c r="AO93">
        <v>0</v>
      </c>
      <c r="AP93">
        <v>3.0743999999999998</v>
      </c>
      <c r="AQ93">
        <v>46.215159999999997</v>
      </c>
      <c r="AR93">
        <v>34.776000000000003</v>
      </c>
      <c r="AS93">
        <v>38.989905999999998</v>
      </c>
      <c r="AT93">
        <v>20.000015000000001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3471.1917439999997</v>
      </c>
    </row>
    <row r="94" spans="1:117">
      <c r="A94" t="s">
        <v>136</v>
      </c>
      <c r="B94">
        <v>0</v>
      </c>
      <c r="C94">
        <v>0</v>
      </c>
      <c r="D94">
        <v>48.226576999999999</v>
      </c>
      <c r="E94">
        <v>0</v>
      </c>
      <c r="F94">
        <v>0</v>
      </c>
      <c r="G94">
        <v>81.591622999999998</v>
      </c>
      <c r="H94">
        <v>0</v>
      </c>
      <c r="I94">
        <v>0</v>
      </c>
      <c r="J94">
        <v>77.397221999999999</v>
      </c>
      <c r="K94">
        <v>688.41594699999996</v>
      </c>
      <c r="L94">
        <v>674.81782899999996</v>
      </c>
      <c r="M94">
        <v>97.055942999999999</v>
      </c>
      <c r="N94">
        <v>124.384996</v>
      </c>
      <c r="O94">
        <v>130.58071699999999</v>
      </c>
      <c r="P94">
        <v>108.314168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418.77</v>
      </c>
      <c r="V94">
        <v>17.375</v>
      </c>
      <c r="W94">
        <v>46.399079999999998</v>
      </c>
      <c r="X94">
        <v>148.30237500000001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50.162891999999999</v>
      </c>
      <c r="AH94">
        <v>100.288674</v>
      </c>
      <c r="AI94">
        <v>0</v>
      </c>
      <c r="AJ94">
        <v>0</v>
      </c>
      <c r="AK94">
        <v>33.911501000000001</v>
      </c>
      <c r="AL94">
        <v>51.128</v>
      </c>
      <c r="AM94">
        <v>19.346114</v>
      </c>
      <c r="AN94">
        <v>0.77966899999999995</v>
      </c>
      <c r="AO94">
        <v>0</v>
      </c>
      <c r="AP94">
        <v>0</v>
      </c>
      <c r="AQ94">
        <v>46.215159999999997</v>
      </c>
      <c r="AR94">
        <v>34.776000000000003</v>
      </c>
      <c r="AS94">
        <v>37.890518999999998</v>
      </c>
      <c r="AT94">
        <v>20.00001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3362.8712230000006</v>
      </c>
    </row>
    <row r="95" spans="1:117">
      <c r="A95" t="s">
        <v>137</v>
      </c>
      <c r="B95">
        <v>0</v>
      </c>
      <c r="C95">
        <v>0</v>
      </c>
      <c r="D95">
        <v>48.226576999999999</v>
      </c>
      <c r="E95">
        <v>0</v>
      </c>
      <c r="F95">
        <v>0</v>
      </c>
      <c r="G95">
        <v>81.591622999999998</v>
      </c>
      <c r="H95">
        <v>0</v>
      </c>
      <c r="I95">
        <v>0</v>
      </c>
      <c r="J95">
        <v>77.397221999999999</v>
      </c>
      <c r="K95">
        <v>688.41594699999996</v>
      </c>
      <c r="L95">
        <v>674.81782899999996</v>
      </c>
      <c r="M95">
        <v>97.055942999999999</v>
      </c>
      <c r="N95">
        <v>124.384996</v>
      </c>
      <c r="O95">
        <v>130.58071699999999</v>
      </c>
      <c r="P95">
        <v>108.314168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418.77</v>
      </c>
      <c r="V95">
        <v>17.375</v>
      </c>
      <c r="W95">
        <v>46.399079999999998</v>
      </c>
      <c r="X95">
        <v>148.30237500000001</v>
      </c>
      <c r="Y95">
        <v>0</v>
      </c>
      <c r="Z95">
        <v>0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50.162891999999999</v>
      </c>
      <c r="AH95">
        <v>95.942831999999996</v>
      </c>
      <c r="AI95">
        <v>0</v>
      </c>
      <c r="AJ95">
        <v>0</v>
      </c>
      <c r="AK95">
        <v>33.911501000000001</v>
      </c>
      <c r="AL95">
        <v>51.128</v>
      </c>
      <c r="AM95">
        <v>19.346114</v>
      </c>
      <c r="AN95">
        <v>0.77966899999999995</v>
      </c>
      <c r="AO95">
        <v>0</v>
      </c>
      <c r="AP95">
        <v>0</v>
      </c>
      <c r="AQ95">
        <v>46.215159999999997</v>
      </c>
      <c r="AR95">
        <v>34.776000000000003</v>
      </c>
      <c r="AS95">
        <v>37.890518999999998</v>
      </c>
      <c r="AT95">
        <v>20.000011000000001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3.711573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3347.5125200000007</v>
      </c>
    </row>
    <row r="96" spans="1:117">
      <c r="A96" t="s">
        <v>138</v>
      </c>
      <c r="B96">
        <v>0</v>
      </c>
      <c r="C96">
        <v>0</v>
      </c>
      <c r="D96">
        <v>48.226576999999999</v>
      </c>
      <c r="E96">
        <v>0</v>
      </c>
      <c r="F96">
        <v>0</v>
      </c>
      <c r="G96">
        <v>81.591622999999998</v>
      </c>
      <c r="H96">
        <v>0</v>
      </c>
      <c r="I96">
        <v>0</v>
      </c>
      <c r="J96">
        <v>77.397221999999999</v>
      </c>
      <c r="K96">
        <v>688.41594699999996</v>
      </c>
      <c r="L96">
        <v>674.81782899999996</v>
      </c>
      <c r="M96">
        <v>97.055942999999999</v>
      </c>
      <c r="N96">
        <v>124.384996</v>
      </c>
      <c r="O96">
        <v>130.58071699999999</v>
      </c>
      <c r="P96">
        <v>108.314168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418.77</v>
      </c>
      <c r="V96">
        <v>17.375</v>
      </c>
      <c r="W96">
        <v>46.399079999999998</v>
      </c>
      <c r="X96">
        <v>148.30237500000001</v>
      </c>
      <c r="Y96">
        <v>0</v>
      </c>
      <c r="Z96">
        <v>0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50.162891999999999</v>
      </c>
      <c r="AH96">
        <v>66.859116</v>
      </c>
      <c r="AI96">
        <v>0</v>
      </c>
      <c r="AJ96">
        <v>0</v>
      </c>
      <c r="AK96">
        <v>33.911501000000001</v>
      </c>
      <c r="AL96">
        <v>51.128</v>
      </c>
      <c r="AM96">
        <v>19.346114</v>
      </c>
      <c r="AN96">
        <v>0.77966899999999995</v>
      </c>
      <c r="AO96">
        <v>0</v>
      </c>
      <c r="AP96">
        <v>0</v>
      </c>
      <c r="AQ96">
        <v>46.215159999999997</v>
      </c>
      <c r="AR96">
        <v>34.776000000000003</v>
      </c>
      <c r="AS96">
        <v>37.890518999999998</v>
      </c>
      <c r="AT96">
        <v>20.000014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3306.4457010000006</v>
      </c>
    </row>
    <row r="97" spans="1:117">
      <c r="A97" t="s">
        <v>139</v>
      </c>
      <c r="B97">
        <v>0</v>
      </c>
      <c r="C97">
        <v>0</v>
      </c>
      <c r="D97">
        <v>48.226576999999999</v>
      </c>
      <c r="E97">
        <v>0</v>
      </c>
      <c r="F97">
        <v>0</v>
      </c>
      <c r="G97">
        <v>81.591622999999998</v>
      </c>
      <c r="H97">
        <v>0</v>
      </c>
      <c r="I97">
        <v>0</v>
      </c>
      <c r="J97">
        <v>77.397221999999999</v>
      </c>
      <c r="K97">
        <v>688.41594699999996</v>
      </c>
      <c r="L97">
        <v>674.81782899999996</v>
      </c>
      <c r="M97">
        <v>97.055942999999999</v>
      </c>
      <c r="N97">
        <v>124.384996</v>
      </c>
      <c r="O97">
        <v>130.58071699999999</v>
      </c>
      <c r="P97">
        <v>108.314168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418.77</v>
      </c>
      <c r="V97">
        <v>17.375</v>
      </c>
      <c r="W97">
        <v>46.399079999999998</v>
      </c>
      <c r="X97">
        <v>148.30237500000001</v>
      </c>
      <c r="Y97">
        <v>0</v>
      </c>
      <c r="Z97">
        <v>0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50.162891999999999</v>
      </c>
      <c r="AH97">
        <v>44.572744</v>
      </c>
      <c r="AI97">
        <v>0</v>
      </c>
      <c r="AJ97">
        <v>0</v>
      </c>
      <c r="AK97">
        <v>33.911501000000001</v>
      </c>
      <c r="AL97">
        <v>51.128</v>
      </c>
      <c r="AM97">
        <v>19.346114</v>
      </c>
      <c r="AN97">
        <v>0.77966899999999995</v>
      </c>
      <c r="AO97">
        <v>0</v>
      </c>
      <c r="AP97">
        <v>0</v>
      </c>
      <c r="AQ97">
        <v>46.215159999999997</v>
      </c>
      <c r="AR97">
        <v>34.776000000000003</v>
      </c>
      <c r="AS97">
        <v>37.890518999999998</v>
      </c>
      <c r="AT97">
        <v>20.000017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3280.9781910000006</v>
      </c>
    </row>
    <row r="98" spans="1:117">
      <c r="A98" t="s">
        <v>140</v>
      </c>
      <c r="B98">
        <v>0</v>
      </c>
      <c r="C98">
        <v>0</v>
      </c>
      <c r="D98">
        <v>48.226576999999999</v>
      </c>
      <c r="E98">
        <v>0</v>
      </c>
      <c r="F98">
        <v>0</v>
      </c>
      <c r="G98">
        <v>81.591622999999998</v>
      </c>
      <c r="H98">
        <v>0</v>
      </c>
      <c r="I98">
        <v>0</v>
      </c>
      <c r="J98">
        <v>77.397221999999999</v>
      </c>
      <c r="K98">
        <v>688.41594699999996</v>
      </c>
      <c r="L98">
        <v>674.81782899999996</v>
      </c>
      <c r="M98">
        <v>97.055942999999999</v>
      </c>
      <c r="N98">
        <v>124.384996</v>
      </c>
      <c r="O98">
        <v>130.58071699999999</v>
      </c>
      <c r="P98">
        <v>108.314168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418.77</v>
      </c>
      <c r="V98">
        <v>17.375</v>
      </c>
      <c r="W98">
        <v>46.399079999999998</v>
      </c>
      <c r="X98">
        <v>148.30237500000001</v>
      </c>
      <c r="Y98">
        <v>0</v>
      </c>
      <c r="Z98">
        <v>0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50.162891999999999</v>
      </c>
      <c r="AH98">
        <v>22.286372</v>
      </c>
      <c r="AI98">
        <v>0</v>
      </c>
      <c r="AJ98">
        <v>0</v>
      </c>
      <c r="AK98">
        <v>33.911501000000001</v>
      </c>
      <c r="AL98">
        <v>51.128</v>
      </c>
      <c r="AM98">
        <v>19.346114</v>
      </c>
      <c r="AN98">
        <v>0.77966899999999995</v>
      </c>
      <c r="AO98">
        <v>0</v>
      </c>
      <c r="AP98">
        <v>0</v>
      </c>
      <c r="AQ98">
        <v>46.215159999999997</v>
      </c>
      <c r="AR98">
        <v>34.776000000000003</v>
      </c>
      <c r="AS98">
        <v>37.890518999999998</v>
      </c>
      <c r="AT98">
        <v>20.000015000000001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3255.5106760000003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1.1854614010000004</v>
      </c>
      <c r="E99">
        <f t="shared" si="2"/>
        <v>0</v>
      </c>
      <c r="F99">
        <f t="shared" si="2"/>
        <v>0</v>
      </c>
      <c r="G99">
        <f t="shared" si="2"/>
        <v>1.926766130500001</v>
      </c>
      <c r="H99">
        <f t="shared" si="2"/>
        <v>0</v>
      </c>
      <c r="I99">
        <f t="shared" si="2"/>
        <v>0</v>
      </c>
      <c r="J99">
        <f t="shared" si="2"/>
        <v>1.8765431719999957</v>
      </c>
      <c r="K99">
        <f t="shared" si="2"/>
        <v>16.528057727999975</v>
      </c>
      <c r="L99">
        <f t="shared" si="2"/>
        <v>16.195627895999994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2.6438320820000034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6.4071619249999961E-2</v>
      </c>
      <c r="U99">
        <f t="shared" si="2"/>
        <v>10.050479999999991</v>
      </c>
      <c r="V99">
        <f t="shared" si="2"/>
        <v>0.48552143999999964</v>
      </c>
      <c r="W99">
        <f t="shared" si="2"/>
        <v>1.1135779200000013</v>
      </c>
      <c r="X99">
        <f t="shared" si="2"/>
        <v>3.5592569999999952</v>
      </c>
      <c r="Y99">
        <f t="shared" si="2"/>
        <v>0</v>
      </c>
      <c r="Z99">
        <f t="shared" si="2"/>
        <v>0</v>
      </c>
      <c r="AA99">
        <f t="shared" si="2"/>
        <v>0.59249762999999944</v>
      </c>
      <c r="AB99">
        <f t="shared" si="2"/>
        <v>0.70751006175000064</v>
      </c>
      <c r="AC99">
        <f t="shared" si="2"/>
        <v>0.43220140175000021</v>
      </c>
      <c r="AD99">
        <f t="shared" si="2"/>
        <v>0.23364162574999994</v>
      </c>
      <c r="AE99">
        <f t="shared" si="2"/>
        <v>0.88763105400000053</v>
      </c>
      <c r="AF99">
        <f t="shared" si="2"/>
        <v>0.28935609149999947</v>
      </c>
      <c r="AG99">
        <f t="shared" si="2"/>
        <v>1.2039094079999997</v>
      </c>
      <c r="AH99">
        <f t="shared" si="2"/>
        <v>1.16223430025</v>
      </c>
      <c r="AI99">
        <f t="shared" si="2"/>
        <v>0.10179784100000003</v>
      </c>
      <c r="AJ99">
        <f t="shared" si="2"/>
        <v>0</v>
      </c>
      <c r="AK99">
        <f t="shared" si="2"/>
        <v>0.81387602400000081</v>
      </c>
      <c r="AL99">
        <f t="shared" si="2"/>
        <v>1.3437716599999991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3.9102524999999985E-2</v>
      </c>
      <c r="AQ99">
        <f t="shared" si="2"/>
        <v>0.45059780999999977</v>
      </c>
      <c r="AR99">
        <f t="shared" si="2"/>
        <v>0.85283999999999871</v>
      </c>
      <c r="AS99">
        <f t="shared" si="2"/>
        <v>0.91267061699999996</v>
      </c>
      <c r="AT99">
        <f t="shared" si="2"/>
        <v>0.48001858125000024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4.4885396749999994E-2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77.714670776500014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6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1.5408040000000001</v>
      </c>
      <c r="E3">
        <v>0</v>
      </c>
      <c r="F3">
        <v>0</v>
      </c>
      <c r="G3">
        <v>5.8353210000000004</v>
      </c>
      <c r="H3">
        <v>0</v>
      </c>
      <c r="I3">
        <v>0</v>
      </c>
      <c r="J3">
        <v>8.1781229999999994</v>
      </c>
      <c r="K3">
        <v>684.20749999999998</v>
      </c>
      <c r="L3">
        <v>674.81782899999996</v>
      </c>
      <c r="M3">
        <v>97.055942999999999</v>
      </c>
      <c r="N3">
        <v>124.38</v>
      </c>
      <c r="O3">
        <v>130.58071699999999</v>
      </c>
      <c r="P3">
        <v>110.327443</v>
      </c>
      <c r="Q3">
        <v>22.63</v>
      </c>
      <c r="R3">
        <v>44.906624999999998</v>
      </c>
      <c r="S3">
        <v>27.638981000000001</v>
      </c>
      <c r="T3">
        <v>3.09</v>
      </c>
      <c r="U3">
        <v>418.77</v>
      </c>
      <c r="V3">
        <v>20.799382000000001</v>
      </c>
      <c r="W3">
        <v>46.399079999999998</v>
      </c>
      <c r="X3">
        <v>148.30000000000001</v>
      </c>
      <c r="Y3">
        <v>0</v>
      </c>
      <c r="Z3">
        <v>0</v>
      </c>
      <c r="AA3">
        <v>28.09872</v>
      </c>
      <c r="AB3">
        <v>48.499828000000001</v>
      </c>
      <c r="AC3">
        <v>23.197434999999999</v>
      </c>
      <c r="AD3">
        <v>0</v>
      </c>
      <c r="AE3">
        <v>39.450268999999999</v>
      </c>
      <c r="AF3">
        <v>10.375318</v>
      </c>
      <c r="AG3">
        <v>50.162891999999999</v>
      </c>
      <c r="AH3">
        <v>22.286372</v>
      </c>
      <c r="AI3">
        <v>0</v>
      </c>
      <c r="AJ3">
        <v>0</v>
      </c>
      <c r="AK3">
        <v>33.911501000000001</v>
      </c>
      <c r="AL3">
        <v>66.814999999999998</v>
      </c>
      <c r="AM3">
        <v>19.346114</v>
      </c>
      <c r="AN3">
        <v>0.77966899999999995</v>
      </c>
      <c r="AO3">
        <v>0</v>
      </c>
      <c r="AP3">
        <v>0.51239999999999997</v>
      </c>
      <c r="AQ3">
        <v>23.107579999999999</v>
      </c>
      <c r="AR3">
        <v>34.776000000000003</v>
      </c>
      <c r="AS3">
        <v>37.890518999999998</v>
      </c>
      <c r="AT3">
        <v>17.512853</v>
      </c>
      <c r="AU3">
        <v>0</v>
      </c>
      <c r="AV3">
        <v>0</v>
      </c>
      <c r="AW3">
        <v>0</v>
      </c>
      <c r="AX3">
        <v>0</v>
      </c>
      <c r="AY3">
        <v>5.5604339999999999</v>
      </c>
      <c r="AZ3">
        <v>2.3187009999999999</v>
      </c>
      <c r="BA3">
        <v>0.86243999999999998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3040.4558660000002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684.20749999999998</v>
      </c>
      <c r="L4">
        <v>674.81782899999996</v>
      </c>
      <c r="M4">
        <v>97.055942999999999</v>
      </c>
      <c r="N4">
        <v>124.38</v>
      </c>
      <c r="O4">
        <v>130.58071699999999</v>
      </c>
      <c r="P4">
        <v>110.327443</v>
      </c>
      <c r="Q4">
        <v>22.63</v>
      </c>
      <c r="R4">
        <v>44.906624999999998</v>
      </c>
      <c r="S4">
        <v>27.638981000000001</v>
      </c>
      <c r="T4">
        <v>3.09</v>
      </c>
      <c r="U4">
        <v>418.77</v>
      </c>
      <c r="V4">
        <v>20.8</v>
      </c>
      <c r="W4">
        <v>46.399079999999998</v>
      </c>
      <c r="X4">
        <v>148.30000000000001</v>
      </c>
      <c r="Y4">
        <v>0</v>
      </c>
      <c r="Z4">
        <v>0</v>
      </c>
      <c r="AA4">
        <v>28.09872</v>
      </c>
      <c r="AB4">
        <v>48.499828000000001</v>
      </c>
      <c r="AC4">
        <v>23.197434999999999</v>
      </c>
      <c r="AD4">
        <v>0</v>
      </c>
      <c r="AE4">
        <v>39.450268999999999</v>
      </c>
      <c r="AF4">
        <v>10.375318</v>
      </c>
      <c r="AG4">
        <v>50.162891999999999</v>
      </c>
      <c r="AH4">
        <v>22.286372</v>
      </c>
      <c r="AI4">
        <v>0</v>
      </c>
      <c r="AJ4">
        <v>0</v>
      </c>
      <c r="AK4">
        <v>33.911501000000001</v>
      </c>
      <c r="AL4">
        <v>66.814999999999998</v>
      </c>
      <c r="AM4">
        <v>19.346114</v>
      </c>
      <c r="AN4">
        <v>0.77966899999999995</v>
      </c>
      <c r="AO4">
        <v>0</v>
      </c>
      <c r="AP4">
        <v>0.51239999999999997</v>
      </c>
      <c r="AQ4">
        <v>23.107579999999999</v>
      </c>
      <c r="AR4">
        <v>34.776000000000003</v>
      </c>
      <c r="AS4">
        <v>37.890518999999998</v>
      </c>
      <c r="AT4">
        <v>17.573630999999999</v>
      </c>
      <c r="AU4">
        <v>0</v>
      </c>
      <c r="AV4">
        <v>0</v>
      </c>
      <c r="AW4">
        <v>0</v>
      </c>
      <c r="AX4">
        <v>0</v>
      </c>
      <c r="AY4">
        <v>5.5604339999999999</v>
      </c>
      <c r="AZ4">
        <v>0</v>
      </c>
      <c r="BA4">
        <v>0.86243999999999998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3022.6443129999998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684.20749999999998</v>
      </c>
      <c r="L5">
        <v>674.81782899999996</v>
      </c>
      <c r="M5">
        <v>97.055942999999999</v>
      </c>
      <c r="N5">
        <v>124.38</v>
      </c>
      <c r="O5">
        <v>130.58071699999999</v>
      </c>
      <c r="P5">
        <v>110.327443</v>
      </c>
      <c r="Q5">
        <v>22.63</v>
      </c>
      <c r="R5">
        <v>44.906624999999998</v>
      </c>
      <c r="S5">
        <v>27.638981000000001</v>
      </c>
      <c r="T5">
        <v>0</v>
      </c>
      <c r="U5">
        <v>418.77</v>
      </c>
      <c r="V5">
        <v>20.8</v>
      </c>
      <c r="W5">
        <v>46.399079999999998</v>
      </c>
      <c r="X5">
        <v>148.30000000000001</v>
      </c>
      <c r="Y5">
        <v>0</v>
      </c>
      <c r="Z5">
        <v>0</v>
      </c>
      <c r="AA5">
        <v>28.09872</v>
      </c>
      <c r="AB5">
        <v>48.499828000000001</v>
      </c>
      <c r="AC5">
        <v>23.197434999999999</v>
      </c>
      <c r="AD5">
        <v>0</v>
      </c>
      <c r="AE5">
        <v>39.450268999999999</v>
      </c>
      <c r="AF5">
        <v>10.375318</v>
      </c>
      <c r="AG5">
        <v>50.162891999999999</v>
      </c>
      <c r="AH5">
        <v>22.286372</v>
      </c>
      <c r="AI5">
        <v>0</v>
      </c>
      <c r="AJ5">
        <v>0</v>
      </c>
      <c r="AK5">
        <v>33.911501000000001</v>
      </c>
      <c r="AL5">
        <v>66.814999999999998</v>
      </c>
      <c r="AM5">
        <v>19.346114</v>
      </c>
      <c r="AN5">
        <v>0.77966899999999995</v>
      </c>
      <c r="AO5">
        <v>0</v>
      </c>
      <c r="AP5">
        <v>0.51239999999999997</v>
      </c>
      <c r="AQ5">
        <v>23.107579999999999</v>
      </c>
      <c r="AR5">
        <v>34.776000000000003</v>
      </c>
      <c r="AS5">
        <v>37.890518999999998</v>
      </c>
      <c r="AT5">
        <v>16.586255000000001</v>
      </c>
      <c r="AU5">
        <v>0</v>
      </c>
      <c r="AV5">
        <v>0</v>
      </c>
      <c r="AW5">
        <v>0</v>
      </c>
      <c r="AX5">
        <v>0</v>
      </c>
      <c r="AY5">
        <v>5.5604339999999999</v>
      </c>
      <c r="AZ5">
        <v>0</v>
      </c>
      <c r="BA5">
        <v>0.86243999999999998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3018.5669370000001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684.20749999999998</v>
      </c>
      <c r="L6">
        <v>674.81782899999996</v>
      </c>
      <c r="M6">
        <v>97.055942999999999</v>
      </c>
      <c r="N6">
        <v>124.38</v>
      </c>
      <c r="O6">
        <v>130.58071699999999</v>
      </c>
      <c r="P6">
        <v>110.327443</v>
      </c>
      <c r="Q6">
        <v>22.63</v>
      </c>
      <c r="R6">
        <v>44.906624999999998</v>
      </c>
      <c r="S6">
        <v>27.638981000000001</v>
      </c>
      <c r="T6">
        <v>0</v>
      </c>
      <c r="U6">
        <v>418.77</v>
      </c>
      <c r="V6">
        <v>20.8</v>
      </c>
      <c r="W6">
        <v>46.399079999999998</v>
      </c>
      <c r="X6">
        <v>148.30000000000001</v>
      </c>
      <c r="Y6">
        <v>0</v>
      </c>
      <c r="Z6">
        <v>0</v>
      </c>
      <c r="AA6">
        <v>28.09872</v>
      </c>
      <c r="AB6">
        <v>48.499828000000001</v>
      </c>
      <c r="AC6">
        <v>23.197434999999999</v>
      </c>
      <c r="AD6">
        <v>0</v>
      </c>
      <c r="AE6">
        <v>39.450268999999999</v>
      </c>
      <c r="AF6">
        <v>10.375318</v>
      </c>
      <c r="AG6">
        <v>50.162891999999999</v>
      </c>
      <c r="AH6">
        <v>22.286372</v>
      </c>
      <c r="AI6">
        <v>0</v>
      </c>
      <c r="AJ6">
        <v>0</v>
      </c>
      <c r="AK6">
        <v>33.911501000000001</v>
      </c>
      <c r="AL6">
        <v>66.814999999999998</v>
      </c>
      <c r="AM6">
        <v>19.346114</v>
      </c>
      <c r="AN6">
        <v>0.77966899999999995</v>
      </c>
      <c r="AO6">
        <v>0</v>
      </c>
      <c r="AP6">
        <v>0.51239999999999997</v>
      </c>
      <c r="AQ6">
        <v>23.107579999999999</v>
      </c>
      <c r="AR6">
        <v>34.776000000000003</v>
      </c>
      <c r="AS6">
        <v>37.890518999999998</v>
      </c>
      <c r="AT6">
        <v>16.294792999999999</v>
      </c>
      <c r="AU6">
        <v>0</v>
      </c>
      <c r="AV6">
        <v>0</v>
      </c>
      <c r="AW6">
        <v>0</v>
      </c>
      <c r="AX6">
        <v>0</v>
      </c>
      <c r="AY6">
        <v>5.5604339999999999</v>
      </c>
      <c r="AZ6">
        <v>0</v>
      </c>
      <c r="BA6">
        <v>0.86243999999999998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3018.2754749999999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684.20749999999998</v>
      </c>
      <c r="L7">
        <v>674.81782899999996</v>
      </c>
      <c r="M7">
        <v>97.055942999999999</v>
      </c>
      <c r="N7">
        <v>124.38</v>
      </c>
      <c r="O7">
        <v>130.58071699999999</v>
      </c>
      <c r="P7">
        <v>110.327443</v>
      </c>
      <c r="Q7">
        <v>22.63</v>
      </c>
      <c r="R7">
        <v>44.906624999999998</v>
      </c>
      <c r="S7">
        <v>27.638981000000001</v>
      </c>
      <c r="T7">
        <v>0</v>
      </c>
      <c r="U7">
        <v>418.77</v>
      </c>
      <c r="V7">
        <v>20.8</v>
      </c>
      <c r="W7">
        <v>46.399079999999998</v>
      </c>
      <c r="X7">
        <v>147.80160000000001</v>
      </c>
      <c r="Y7">
        <v>0</v>
      </c>
      <c r="Z7">
        <v>0</v>
      </c>
      <c r="AA7">
        <v>28.09872</v>
      </c>
      <c r="AB7">
        <v>32.333219</v>
      </c>
      <c r="AC7">
        <v>23.197434999999999</v>
      </c>
      <c r="AD7">
        <v>0</v>
      </c>
      <c r="AE7">
        <v>39.450268999999999</v>
      </c>
      <c r="AF7">
        <v>10.375318</v>
      </c>
      <c r="AG7">
        <v>50.162891999999999</v>
      </c>
      <c r="AH7">
        <v>22.286372</v>
      </c>
      <c r="AI7">
        <v>0</v>
      </c>
      <c r="AJ7">
        <v>0</v>
      </c>
      <c r="AK7">
        <v>33.911501000000001</v>
      </c>
      <c r="AL7">
        <v>66.814999999999998</v>
      </c>
      <c r="AM7">
        <v>19.346114</v>
      </c>
      <c r="AN7">
        <v>0.77966899999999995</v>
      </c>
      <c r="AO7">
        <v>0</v>
      </c>
      <c r="AP7">
        <v>0.51239999999999997</v>
      </c>
      <c r="AQ7">
        <v>23.107579999999999</v>
      </c>
      <c r="AR7">
        <v>34.776000000000003</v>
      </c>
      <c r="AS7">
        <v>37.890518999999998</v>
      </c>
      <c r="AT7">
        <v>17.108713000000002</v>
      </c>
      <c r="AU7">
        <v>0</v>
      </c>
      <c r="AV7">
        <v>0</v>
      </c>
      <c r="AW7">
        <v>0</v>
      </c>
      <c r="AX7">
        <v>0</v>
      </c>
      <c r="AY7">
        <v>5.5604339999999999</v>
      </c>
      <c r="AZ7">
        <v>0</v>
      </c>
      <c r="BA7">
        <v>0.86243999999999998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3002.4243860000001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684.20749999999998</v>
      </c>
      <c r="L8">
        <v>674.81782899999996</v>
      </c>
      <c r="M8">
        <v>97.055942999999999</v>
      </c>
      <c r="N8">
        <v>124.38</v>
      </c>
      <c r="O8">
        <v>130.58071699999999</v>
      </c>
      <c r="P8">
        <v>110.327443</v>
      </c>
      <c r="Q8">
        <v>22.63</v>
      </c>
      <c r="R8">
        <v>44.906624999999998</v>
      </c>
      <c r="S8">
        <v>27.638981000000001</v>
      </c>
      <c r="T8">
        <v>0</v>
      </c>
      <c r="U8">
        <v>418.77</v>
      </c>
      <c r="V8">
        <v>20.8</v>
      </c>
      <c r="W8">
        <v>46.399079999999998</v>
      </c>
      <c r="X8">
        <v>147.80160000000001</v>
      </c>
      <c r="Y8">
        <v>0</v>
      </c>
      <c r="Z8">
        <v>0</v>
      </c>
      <c r="AA8">
        <v>26.306999999999999</v>
      </c>
      <c r="AB8">
        <v>32.333219</v>
      </c>
      <c r="AC8">
        <v>23.197434999999999</v>
      </c>
      <c r="AD8">
        <v>0</v>
      </c>
      <c r="AE8">
        <v>39.450268999999999</v>
      </c>
      <c r="AF8">
        <v>10.375318</v>
      </c>
      <c r="AG8">
        <v>50.162891999999999</v>
      </c>
      <c r="AH8">
        <v>22.286372</v>
      </c>
      <c r="AI8">
        <v>0</v>
      </c>
      <c r="AJ8">
        <v>0</v>
      </c>
      <c r="AK8">
        <v>33.911501000000001</v>
      </c>
      <c r="AL8">
        <v>66.814999999999998</v>
      </c>
      <c r="AM8">
        <v>19.346114</v>
      </c>
      <c r="AN8">
        <v>0.77966899999999995</v>
      </c>
      <c r="AO8">
        <v>0</v>
      </c>
      <c r="AP8">
        <v>0.51239999999999997</v>
      </c>
      <c r="AQ8">
        <v>23.107579999999999</v>
      </c>
      <c r="AR8">
        <v>34.776000000000003</v>
      </c>
      <c r="AS8">
        <v>37.890518999999998</v>
      </c>
      <c r="AT8">
        <v>14.468016</v>
      </c>
      <c r="AU8">
        <v>0</v>
      </c>
      <c r="AV8">
        <v>0</v>
      </c>
      <c r="AW8">
        <v>0</v>
      </c>
      <c r="AX8">
        <v>0</v>
      </c>
      <c r="AY8">
        <v>5.5604339999999999</v>
      </c>
      <c r="AZ8">
        <v>0</v>
      </c>
      <c r="BA8">
        <v>0.86243999999999998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2997.9919689999997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684.20749999999998</v>
      </c>
      <c r="L9">
        <v>674.81782899999996</v>
      </c>
      <c r="M9">
        <v>97.055942999999999</v>
      </c>
      <c r="N9">
        <v>124.38</v>
      </c>
      <c r="O9">
        <v>130.58071699999999</v>
      </c>
      <c r="P9">
        <v>110.327443</v>
      </c>
      <c r="Q9">
        <v>22.63</v>
      </c>
      <c r="R9">
        <v>44.906624999999998</v>
      </c>
      <c r="S9">
        <v>27.638981000000001</v>
      </c>
      <c r="T9">
        <v>0</v>
      </c>
      <c r="U9">
        <v>418.77</v>
      </c>
      <c r="V9">
        <v>20.8</v>
      </c>
      <c r="W9">
        <v>46.399079999999998</v>
      </c>
      <c r="X9">
        <v>147.80160000000001</v>
      </c>
      <c r="Y9">
        <v>0</v>
      </c>
      <c r="Z9">
        <v>0</v>
      </c>
      <c r="AA9">
        <v>26.07</v>
      </c>
      <c r="AB9">
        <v>32.333219</v>
      </c>
      <c r="AC9">
        <v>23.197434999999999</v>
      </c>
      <c r="AD9">
        <v>0</v>
      </c>
      <c r="AE9">
        <v>39.450268999999999</v>
      </c>
      <c r="AF9">
        <v>20.750636</v>
      </c>
      <c r="AG9">
        <v>50.162891999999999</v>
      </c>
      <c r="AH9">
        <v>22.286372</v>
      </c>
      <c r="AI9">
        <v>0</v>
      </c>
      <c r="AJ9">
        <v>0</v>
      </c>
      <c r="AK9">
        <v>33.911501000000001</v>
      </c>
      <c r="AL9">
        <v>66.814999999999998</v>
      </c>
      <c r="AM9">
        <v>19.346114</v>
      </c>
      <c r="AN9">
        <v>0.77966899999999995</v>
      </c>
      <c r="AO9">
        <v>0</v>
      </c>
      <c r="AP9">
        <v>0.51239999999999997</v>
      </c>
      <c r="AQ9">
        <v>23.107579999999999</v>
      </c>
      <c r="AR9">
        <v>34.776000000000003</v>
      </c>
      <c r="AS9">
        <v>37.890518999999998</v>
      </c>
      <c r="AT9">
        <v>12.256209</v>
      </c>
      <c r="AU9">
        <v>0</v>
      </c>
      <c r="AV9">
        <v>0</v>
      </c>
      <c r="AW9">
        <v>0</v>
      </c>
      <c r="AX9">
        <v>0</v>
      </c>
      <c r="AY9">
        <v>5.5604339999999999</v>
      </c>
      <c r="AZ9">
        <v>0</v>
      </c>
      <c r="BA9">
        <v>0.86243999999999998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3005.9184800000007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610.3125</v>
      </c>
      <c r="L10">
        <v>674.81782899999996</v>
      </c>
      <c r="M10">
        <v>97.055942999999999</v>
      </c>
      <c r="N10">
        <v>124.38</v>
      </c>
      <c r="O10">
        <v>130.58071699999999</v>
      </c>
      <c r="P10">
        <v>110.327443</v>
      </c>
      <c r="Q10">
        <v>22.63</v>
      </c>
      <c r="R10">
        <v>44.906624999999998</v>
      </c>
      <c r="S10">
        <v>27.638981000000001</v>
      </c>
      <c r="T10">
        <v>0</v>
      </c>
      <c r="U10">
        <v>418.77</v>
      </c>
      <c r="V10">
        <v>20.8</v>
      </c>
      <c r="W10">
        <v>46.399079999999998</v>
      </c>
      <c r="X10">
        <v>147.80160000000001</v>
      </c>
      <c r="Y10">
        <v>0</v>
      </c>
      <c r="Z10">
        <v>0</v>
      </c>
      <c r="AA10">
        <v>14.04936</v>
      </c>
      <c r="AB10">
        <v>32.333219</v>
      </c>
      <c r="AC10">
        <v>23.197434999999999</v>
      </c>
      <c r="AD10">
        <v>0</v>
      </c>
      <c r="AE10">
        <v>39.450268999999999</v>
      </c>
      <c r="AF10">
        <v>20.750636</v>
      </c>
      <c r="AG10">
        <v>50.162891999999999</v>
      </c>
      <c r="AH10">
        <v>22.286372</v>
      </c>
      <c r="AI10">
        <v>0</v>
      </c>
      <c r="AJ10">
        <v>0</v>
      </c>
      <c r="AK10">
        <v>33.911501000000001</v>
      </c>
      <c r="AL10">
        <v>66.814999999999998</v>
      </c>
      <c r="AM10">
        <v>19.346114</v>
      </c>
      <c r="AN10">
        <v>0.77966899999999995</v>
      </c>
      <c r="AO10">
        <v>0</v>
      </c>
      <c r="AP10">
        <v>0.51239999999999997</v>
      </c>
      <c r="AQ10">
        <v>23.107579999999999</v>
      </c>
      <c r="AR10">
        <v>34.776000000000003</v>
      </c>
      <c r="AS10">
        <v>37.890518999999998</v>
      </c>
      <c r="AT10">
        <v>10.718387</v>
      </c>
      <c r="AU10">
        <v>0</v>
      </c>
      <c r="AV10">
        <v>0</v>
      </c>
      <c r="AW10">
        <v>0</v>
      </c>
      <c r="AX10">
        <v>0</v>
      </c>
      <c r="AY10">
        <v>5.5604339999999999</v>
      </c>
      <c r="AZ10">
        <v>0</v>
      </c>
      <c r="BA10">
        <v>0.86243999999999998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2918.4650179999999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540.45174799999995</v>
      </c>
      <c r="L11">
        <v>618.75493800000004</v>
      </c>
      <c r="M11">
        <v>97.055942999999999</v>
      </c>
      <c r="N11">
        <v>124.38</v>
      </c>
      <c r="O11">
        <v>130.58071699999999</v>
      </c>
      <c r="P11">
        <v>110.327443</v>
      </c>
      <c r="Q11">
        <v>22.63</v>
      </c>
      <c r="R11">
        <v>44.906624999999998</v>
      </c>
      <c r="S11">
        <v>27.638981000000001</v>
      </c>
      <c r="T11">
        <v>0</v>
      </c>
      <c r="U11">
        <v>418.77</v>
      </c>
      <c r="V11">
        <v>20.8</v>
      </c>
      <c r="W11">
        <v>46.399079999999998</v>
      </c>
      <c r="X11">
        <v>147.80160000000001</v>
      </c>
      <c r="Y11">
        <v>0</v>
      </c>
      <c r="Z11">
        <v>0</v>
      </c>
      <c r="AA11">
        <v>14.04936</v>
      </c>
      <c r="AB11">
        <v>32.333219</v>
      </c>
      <c r="AC11">
        <v>23.197434999999999</v>
      </c>
      <c r="AD11">
        <v>0</v>
      </c>
      <c r="AE11">
        <v>39.450268999999999</v>
      </c>
      <c r="AF11">
        <v>20.750636</v>
      </c>
      <c r="AG11">
        <v>50.162891999999999</v>
      </c>
      <c r="AH11">
        <v>22.286372</v>
      </c>
      <c r="AI11">
        <v>0</v>
      </c>
      <c r="AJ11">
        <v>0</v>
      </c>
      <c r="AK11">
        <v>33.911501000000001</v>
      </c>
      <c r="AL11">
        <v>66.814999999999998</v>
      </c>
      <c r="AM11">
        <v>19.346114</v>
      </c>
      <c r="AN11">
        <v>0.77966899999999995</v>
      </c>
      <c r="AO11">
        <v>0</v>
      </c>
      <c r="AP11">
        <v>0.51239999999999997</v>
      </c>
      <c r="AQ11">
        <v>23.107579999999999</v>
      </c>
      <c r="AR11">
        <v>34.776000000000003</v>
      </c>
      <c r="AS11">
        <v>37.890518999999998</v>
      </c>
      <c r="AT11">
        <v>11.765915</v>
      </c>
      <c r="AU11">
        <v>0</v>
      </c>
      <c r="AV11">
        <v>0</v>
      </c>
      <c r="AW11">
        <v>0</v>
      </c>
      <c r="AX11">
        <v>0</v>
      </c>
      <c r="AY11">
        <v>5.5604339999999999</v>
      </c>
      <c r="AZ11">
        <v>0</v>
      </c>
      <c r="BA11">
        <v>0.86243999999999998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2793.5889029999998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478.04259999999999</v>
      </c>
      <c r="L12">
        <v>593.26020000000005</v>
      </c>
      <c r="M12">
        <v>97.055942999999999</v>
      </c>
      <c r="N12">
        <v>124.38</v>
      </c>
      <c r="O12">
        <v>130.58071699999999</v>
      </c>
      <c r="P12">
        <v>110.327443</v>
      </c>
      <c r="Q12">
        <v>22.63</v>
      </c>
      <c r="R12">
        <v>44.906624999999998</v>
      </c>
      <c r="S12">
        <v>27.638981000000001</v>
      </c>
      <c r="T12">
        <v>0</v>
      </c>
      <c r="U12">
        <v>418.77</v>
      </c>
      <c r="V12">
        <v>20.8</v>
      </c>
      <c r="W12">
        <v>46.399079999999998</v>
      </c>
      <c r="X12">
        <v>147.80160000000001</v>
      </c>
      <c r="Y12">
        <v>0</v>
      </c>
      <c r="Z12">
        <v>0</v>
      </c>
      <c r="AA12">
        <v>14.04936</v>
      </c>
      <c r="AB12">
        <v>32.333219</v>
      </c>
      <c r="AC12">
        <v>23.197434999999999</v>
      </c>
      <c r="AD12">
        <v>0</v>
      </c>
      <c r="AE12">
        <v>39.450268999999999</v>
      </c>
      <c r="AF12">
        <v>20.750636</v>
      </c>
      <c r="AG12">
        <v>50.162891999999999</v>
      </c>
      <c r="AH12">
        <v>22.286372</v>
      </c>
      <c r="AI12">
        <v>0</v>
      </c>
      <c r="AJ12">
        <v>0</v>
      </c>
      <c r="AK12">
        <v>33.911501000000001</v>
      </c>
      <c r="AL12">
        <v>66.814999999999998</v>
      </c>
      <c r="AM12">
        <v>19.346114</v>
      </c>
      <c r="AN12">
        <v>0.77966899999999995</v>
      </c>
      <c r="AO12">
        <v>0</v>
      </c>
      <c r="AP12">
        <v>0.51239999999999997</v>
      </c>
      <c r="AQ12">
        <v>23.107579999999999</v>
      </c>
      <c r="AR12">
        <v>34.776000000000003</v>
      </c>
      <c r="AS12">
        <v>37.890518999999998</v>
      </c>
      <c r="AT12">
        <v>15.533087999999999</v>
      </c>
      <c r="AU12">
        <v>0</v>
      </c>
      <c r="AV12">
        <v>0</v>
      </c>
      <c r="AW12">
        <v>0</v>
      </c>
      <c r="AX12">
        <v>0</v>
      </c>
      <c r="AY12">
        <v>5.5604339999999999</v>
      </c>
      <c r="AZ12">
        <v>0</v>
      </c>
      <c r="BA12">
        <v>0.86243999999999998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2709.45219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448.04259999999999</v>
      </c>
      <c r="L13">
        <v>593.26020000000005</v>
      </c>
      <c r="M13">
        <v>97.055942999999999</v>
      </c>
      <c r="N13">
        <v>124.38</v>
      </c>
      <c r="O13">
        <v>130.58071699999999</v>
      </c>
      <c r="P13">
        <v>110.327443</v>
      </c>
      <c r="Q13">
        <v>22.63</v>
      </c>
      <c r="R13">
        <v>44.906624999999998</v>
      </c>
      <c r="S13">
        <v>27.638981000000001</v>
      </c>
      <c r="T13">
        <v>0</v>
      </c>
      <c r="U13">
        <v>418.77</v>
      </c>
      <c r="V13">
        <v>20.8</v>
      </c>
      <c r="W13">
        <v>46.399079999999998</v>
      </c>
      <c r="X13">
        <v>147.80160000000001</v>
      </c>
      <c r="Y13">
        <v>0</v>
      </c>
      <c r="Z13">
        <v>0</v>
      </c>
      <c r="AA13">
        <v>14.04936</v>
      </c>
      <c r="AB13">
        <v>32.333219</v>
      </c>
      <c r="AC13">
        <v>23.197434999999999</v>
      </c>
      <c r="AD13">
        <v>0</v>
      </c>
      <c r="AE13">
        <v>39.450268999999999</v>
      </c>
      <c r="AF13">
        <v>20.750636</v>
      </c>
      <c r="AG13">
        <v>50.162891999999999</v>
      </c>
      <c r="AH13">
        <v>22.286372</v>
      </c>
      <c r="AI13">
        <v>0</v>
      </c>
      <c r="AJ13">
        <v>0</v>
      </c>
      <c r="AK13">
        <v>33.911501000000001</v>
      </c>
      <c r="AL13">
        <v>66.814999999999998</v>
      </c>
      <c r="AM13">
        <v>19.346114</v>
      </c>
      <c r="AN13">
        <v>0.77966899999999995</v>
      </c>
      <c r="AO13">
        <v>0</v>
      </c>
      <c r="AP13">
        <v>0.51239999999999997</v>
      </c>
      <c r="AQ13">
        <v>23.107579999999999</v>
      </c>
      <c r="AR13">
        <v>34.776000000000003</v>
      </c>
      <c r="AS13">
        <v>37.890518999999998</v>
      </c>
      <c r="AT13">
        <v>15.504683</v>
      </c>
      <c r="AU13">
        <v>0</v>
      </c>
      <c r="AV13">
        <v>0</v>
      </c>
      <c r="AW13">
        <v>0</v>
      </c>
      <c r="AX13">
        <v>0</v>
      </c>
      <c r="AY13">
        <v>5.5604339999999999</v>
      </c>
      <c r="AZ13">
        <v>0</v>
      </c>
      <c r="BA13">
        <v>0.86243999999999998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2679.423785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438.04259999999999</v>
      </c>
      <c r="L14">
        <v>598.47019999999998</v>
      </c>
      <c r="M14">
        <v>97.055942999999999</v>
      </c>
      <c r="N14">
        <v>124.38</v>
      </c>
      <c r="O14">
        <v>130.58071699999999</v>
      </c>
      <c r="P14">
        <v>110.327443</v>
      </c>
      <c r="Q14">
        <v>22.63</v>
      </c>
      <c r="R14">
        <v>44.906624999999998</v>
      </c>
      <c r="S14">
        <v>27.638981000000001</v>
      </c>
      <c r="T14">
        <v>0</v>
      </c>
      <c r="U14">
        <v>418.77</v>
      </c>
      <c r="V14">
        <v>20.8</v>
      </c>
      <c r="W14">
        <v>46.399079999999998</v>
      </c>
      <c r="X14">
        <v>147.80160000000001</v>
      </c>
      <c r="Y14">
        <v>0</v>
      </c>
      <c r="Z14">
        <v>0</v>
      </c>
      <c r="AA14">
        <v>14.04936</v>
      </c>
      <c r="AB14">
        <v>32.333219</v>
      </c>
      <c r="AC14">
        <v>23.197434999999999</v>
      </c>
      <c r="AD14">
        <v>0</v>
      </c>
      <c r="AE14">
        <v>39.450268999999999</v>
      </c>
      <c r="AF14">
        <v>20.750636</v>
      </c>
      <c r="AG14">
        <v>50.162891999999999</v>
      </c>
      <c r="AH14">
        <v>22.286372</v>
      </c>
      <c r="AI14">
        <v>0</v>
      </c>
      <c r="AJ14">
        <v>0</v>
      </c>
      <c r="AK14">
        <v>33.911501000000001</v>
      </c>
      <c r="AL14">
        <v>66.814999999999998</v>
      </c>
      <c r="AM14">
        <v>19.346114</v>
      </c>
      <c r="AN14">
        <v>0.77966899999999995</v>
      </c>
      <c r="AO14">
        <v>0</v>
      </c>
      <c r="AP14">
        <v>0.51239999999999997</v>
      </c>
      <c r="AQ14">
        <v>23.107579999999999</v>
      </c>
      <c r="AR14">
        <v>34.776000000000003</v>
      </c>
      <c r="AS14">
        <v>37.890518999999998</v>
      </c>
      <c r="AT14">
        <v>17.491968</v>
      </c>
      <c r="AU14">
        <v>0</v>
      </c>
      <c r="AV14">
        <v>0</v>
      </c>
      <c r="AW14">
        <v>0</v>
      </c>
      <c r="AX14">
        <v>0</v>
      </c>
      <c r="AY14">
        <v>5.5604339999999999</v>
      </c>
      <c r="AZ14">
        <v>0</v>
      </c>
      <c r="BA14">
        <v>0.86243999999999998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2676.6210699999997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408.04259999999999</v>
      </c>
      <c r="L15">
        <v>479.33769999999998</v>
      </c>
      <c r="M15">
        <v>97.055942999999999</v>
      </c>
      <c r="N15">
        <v>124.38</v>
      </c>
      <c r="O15">
        <v>130.58071699999999</v>
      </c>
      <c r="P15">
        <v>110.327443</v>
      </c>
      <c r="Q15">
        <v>19.613800000000001</v>
      </c>
      <c r="R15">
        <v>44.906624999999998</v>
      </c>
      <c r="S15">
        <v>24.0443</v>
      </c>
      <c r="T15">
        <v>0</v>
      </c>
      <c r="U15">
        <v>418.77</v>
      </c>
      <c r="V15">
        <v>17.918600000000001</v>
      </c>
      <c r="W15">
        <v>46.399079999999998</v>
      </c>
      <c r="X15">
        <v>147.80160000000001</v>
      </c>
      <c r="Y15">
        <v>0</v>
      </c>
      <c r="Z15">
        <v>0</v>
      </c>
      <c r="AA15">
        <v>14.04936</v>
      </c>
      <c r="AB15">
        <v>32.333219</v>
      </c>
      <c r="AC15">
        <v>23.197434999999999</v>
      </c>
      <c r="AD15">
        <v>0</v>
      </c>
      <c r="AE15">
        <v>39.450268999999999</v>
      </c>
      <c r="AF15">
        <v>20.750636</v>
      </c>
      <c r="AG15">
        <v>50.162891999999999</v>
      </c>
      <c r="AH15">
        <v>22.286372</v>
      </c>
      <c r="AI15">
        <v>0</v>
      </c>
      <c r="AJ15">
        <v>0</v>
      </c>
      <c r="AK15">
        <v>33.911501000000001</v>
      </c>
      <c r="AL15">
        <v>66.814999999999998</v>
      </c>
      <c r="AM15">
        <v>19.346114</v>
      </c>
      <c r="AN15">
        <v>0.77966899999999995</v>
      </c>
      <c r="AO15">
        <v>0</v>
      </c>
      <c r="AP15">
        <v>0.51239999999999997</v>
      </c>
      <c r="AQ15">
        <v>23.107579999999999</v>
      </c>
      <c r="AR15">
        <v>34.776000000000003</v>
      </c>
      <c r="AS15">
        <v>37.890518999999998</v>
      </c>
      <c r="AT15">
        <v>17.872924999999999</v>
      </c>
      <c r="AU15">
        <v>0</v>
      </c>
      <c r="AV15">
        <v>0</v>
      </c>
      <c r="AW15">
        <v>0</v>
      </c>
      <c r="AX15">
        <v>0</v>
      </c>
      <c r="AY15">
        <v>5.5604339999999999</v>
      </c>
      <c r="AZ15">
        <v>0</v>
      </c>
      <c r="BA15">
        <v>0.86243999999999998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2518.3772459999996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388.04259999999999</v>
      </c>
      <c r="L16">
        <v>382.66770000000002</v>
      </c>
      <c r="M16">
        <v>97.055942999999999</v>
      </c>
      <c r="N16">
        <v>124.38</v>
      </c>
      <c r="O16">
        <v>130.58071699999999</v>
      </c>
      <c r="P16">
        <v>110.327443</v>
      </c>
      <c r="Q16">
        <v>17.0717</v>
      </c>
      <c r="R16">
        <v>39.104100000000003</v>
      </c>
      <c r="S16">
        <v>24.0443</v>
      </c>
      <c r="T16">
        <v>0</v>
      </c>
      <c r="U16">
        <v>418.77</v>
      </c>
      <c r="V16">
        <v>17.918600000000001</v>
      </c>
      <c r="W16">
        <v>46.399079999999998</v>
      </c>
      <c r="X16">
        <v>147.80160000000001</v>
      </c>
      <c r="Y16">
        <v>0</v>
      </c>
      <c r="Z16">
        <v>0</v>
      </c>
      <c r="AA16">
        <v>14.04936</v>
      </c>
      <c r="AB16">
        <v>32.333219</v>
      </c>
      <c r="AC16">
        <v>23.197434999999999</v>
      </c>
      <c r="AD16">
        <v>0</v>
      </c>
      <c r="AE16">
        <v>39.450268999999999</v>
      </c>
      <c r="AF16">
        <v>20.750636</v>
      </c>
      <c r="AG16">
        <v>50.162891999999999</v>
      </c>
      <c r="AH16">
        <v>22.286372</v>
      </c>
      <c r="AI16">
        <v>0</v>
      </c>
      <c r="AJ16">
        <v>0</v>
      </c>
      <c r="AK16">
        <v>33.911501000000001</v>
      </c>
      <c r="AL16">
        <v>66.814999999999998</v>
      </c>
      <c r="AM16">
        <v>19.346114</v>
      </c>
      <c r="AN16">
        <v>0.77966899999999995</v>
      </c>
      <c r="AO16">
        <v>0</v>
      </c>
      <c r="AP16">
        <v>0.51239999999999997</v>
      </c>
      <c r="AQ16">
        <v>23.107579999999999</v>
      </c>
      <c r="AR16">
        <v>34.776000000000003</v>
      </c>
      <c r="AS16">
        <v>37.890518999999998</v>
      </c>
      <c r="AT16">
        <v>18.991882</v>
      </c>
      <c r="AU16">
        <v>0</v>
      </c>
      <c r="AV16">
        <v>0</v>
      </c>
      <c r="AW16">
        <v>0</v>
      </c>
      <c r="AX16">
        <v>0</v>
      </c>
      <c r="AY16">
        <v>5.5604339999999999</v>
      </c>
      <c r="AZ16">
        <v>0</v>
      </c>
      <c r="BA16">
        <v>0.86243999999999998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2394.4815779999994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380.04259999999999</v>
      </c>
      <c r="L17">
        <v>382.66770000000002</v>
      </c>
      <c r="M17">
        <v>97.055942999999999</v>
      </c>
      <c r="N17">
        <v>124.38</v>
      </c>
      <c r="O17">
        <v>130.58071699999999</v>
      </c>
      <c r="P17">
        <v>110.327443</v>
      </c>
      <c r="Q17">
        <v>17.0717</v>
      </c>
      <c r="R17">
        <v>44.906624999999998</v>
      </c>
      <c r="S17">
        <v>24.0443</v>
      </c>
      <c r="T17">
        <v>0</v>
      </c>
      <c r="U17">
        <v>418.77</v>
      </c>
      <c r="V17">
        <v>17.918600000000001</v>
      </c>
      <c r="W17">
        <v>46.399079999999998</v>
      </c>
      <c r="X17">
        <v>147.80160000000001</v>
      </c>
      <c r="Y17">
        <v>0</v>
      </c>
      <c r="Z17">
        <v>0</v>
      </c>
      <c r="AA17">
        <v>14.04936</v>
      </c>
      <c r="AB17">
        <v>32.333219</v>
      </c>
      <c r="AC17">
        <v>23.197434999999999</v>
      </c>
      <c r="AD17">
        <v>0</v>
      </c>
      <c r="AE17">
        <v>39.450268999999999</v>
      </c>
      <c r="AF17">
        <v>20.750636</v>
      </c>
      <c r="AG17">
        <v>50.162891999999999</v>
      </c>
      <c r="AH17">
        <v>22.286372</v>
      </c>
      <c r="AI17">
        <v>0</v>
      </c>
      <c r="AJ17">
        <v>0</v>
      </c>
      <c r="AK17">
        <v>33.911501000000001</v>
      </c>
      <c r="AL17">
        <v>66.814999999999998</v>
      </c>
      <c r="AM17">
        <v>19.346114</v>
      </c>
      <c r="AN17">
        <v>0.77966899999999995</v>
      </c>
      <c r="AO17">
        <v>0</v>
      </c>
      <c r="AP17">
        <v>0.51239999999999997</v>
      </c>
      <c r="AQ17">
        <v>23.107579999999999</v>
      </c>
      <c r="AR17">
        <v>34.776000000000003</v>
      </c>
      <c r="AS17">
        <v>37.890518999999998</v>
      </c>
      <c r="AT17">
        <v>19.813946999999999</v>
      </c>
      <c r="AU17">
        <v>0</v>
      </c>
      <c r="AV17">
        <v>0</v>
      </c>
      <c r="AW17">
        <v>0</v>
      </c>
      <c r="AX17">
        <v>0</v>
      </c>
      <c r="AY17">
        <v>5.5604339999999999</v>
      </c>
      <c r="AZ17">
        <v>0</v>
      </c>
      <c r="BA17">
        <v>0.86243999999999998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2393.1061679999998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380.04259999999999</v>
      </c>
      <c r="L18">
        <v>382.66770000000002</v>
      </c>
      <c r="M18">
        <v>97.055942999999999</v>
      </c>
      <c r="N18">
        <v>124.38</v>
      </c>
      <c r="O18">
        <v>130.58071699999999</v>
      </c>
      <c r="P18">
        <v>110.327443</v>
      </c>
      <c r="Q18">
        <v>17.0717</v>
      </c>
      <c r="R18">
        <v>44.906624999999998</v>
      </c>
      <c r="S18">
        <v>24.0443</v>
      </c>
      <c r="T18">
        <v>0</v>
      </c>
      <c r="U18">
        <v>418.77</v>
      </c>
      <c r="V18">
        <v>17.918600000000001</v>
      </c>
      <c r="W18">
        <v>46.399079999999998</v>
      </c>
      <c r="X18">
        <v>147.80160000000001</v>
      </c>
      <c r="Y18">
        <v>0</v>
      </c>
      <c r="Z18">
        <v>0</v>
      </c>
      <c r="AA18">
        <v>14.04936</v>
      </c>
      <c r="AB18">
        <v>32.333219</v>
      </c>
      <c r="AC18">
        <v>23.197434999999999</v>
      </c>
      <c r="AD18">
        <v>0</v>
      </c>
      <c r="AE18">
        <v>39.450268999999999</v>
      </c>
      <c r="AF18">
        <v>20.750636</v>
      </c>
      <c r="AG18">
        <v>50.162891999999999</v>
      </c>
      <c r="AH18">
        <v>22.286372</v>
      </c>
      <c r="AI18">
        <v>0</v>
      </c>
      <c r="AJ18">
        <v>0</v>
      </c>
      <c r="AK18">
        <v>33.911501000000001</v>
      </c>
      <c r="AL18">
        <v>66.814999999999998</v>
      </c>
      <c r="AM18">
        <v>19.346114</v>
      </c>
      <c r="AN18">
        <v>0.77966899999999995</v>
      </c>
      <c r="AO18">
        <v>0</v>
      </c>
      <c r="AP18">
        <v>0.51239999999999997</v>
      </c>
      <c r="AQ18">
        <v>23.107579999999999</v>
      </c>
      <c r="AR18">
        <v>34.776000000000003</v>
      </c>
      <c r="AS18">
        <v>37.890518999999998</v>
      </c>
      <c r="AT18">
        <v>20.000008000000001</v>
      </c>
      <c r="AU18">
        <v>0</v>
      </c>
      <c r="AV18">
        <v>0</v>
      </c>
      <c r="AW18">
        <v>0</v>
      </c>
      <c r="AX18">
        <v>0</v>
      </c>
      <c r="AY18">
        <v>5.5604339999999999</v>
      </c>
      <c r="AZ18">
        <v>0</v>
      </c>
      <c r="BA18">
        <v>0.86243999999999998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2393.2922289999997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380.04259999999999</v>
      </c>
      <c r="L19">
        <v>382.66770000000002</v>
      </c>
      <c r="M19">
        <v>97.055942999999999</v>
      </c>
      <c r="N19">
        <v>124.38</v>
      </c>
      <c r="O19">
        <v>130.58071699999999</v>
      </c>
      <c r="P19">
        <v>110.327443</v>
      </c>
      <c r="Q19">
        <v>16.971699999999998</v>
      </c>
      <c r="R19">
        <v>39.546733000000003</v>
      </c>
      <c r="S19">
        <v>21.198799999999999</v>
      </c>
      <c r="T19">
        <v>0</v>
      </c>
      <c r="U19">
        <v>418.77</v>
      </c>
      <c r="V19">
        <v>17.918600000000001</v>
      </c>
      <c r="W19">
        <v>46.399079999999998</v>
      </c>
      <c r="X19">
        <v>147.80160000000001</v>
      </c>
      <c r="Y19">
        <v>0</v>
      </c>
      <c r="Z19">
        <v>0</v>
      </c>
      <c r="AA19">
        <v>14.04936</v>
      </c>
      <c r="AB19">
        <v>32.333219</v>
      </c>
      <c r="AC19">
        <v>23.197434999999999</v>
      </c>
      <c r="AD19">
        <v>0</v>
      </c>
      <c r="AE19">
        <v>39.450268999999999</v>
      </c>
      <c r="AF19">
        <v>20.750636</v>
      </c>
      <c r="AG19">
        <v>50.162891999999999</v>
      </c>
      <c r="AH19">
        <v>22.286372</v>
      </c>
      <c r="AI19">
        <v>0</v>
      </c>
      <c r="AJ19">
        <v>0</v>
      </c>
      <c r="AK19">
        <v>33.911501000000001</v>
      </c>
      <c r="AL19">
        <v>66.814999999999998</v>
      </c>
      <c r="AM19">
        <v>19.346114</v>
      </c>
      <c r="AN19">
        <v>0.77966899999999995</v>
      </c>
      <c r="AO19">
        <v>0</v>
      </c>
      <c r="AP19">
        <v>0.51239999999999997</v>
      </c>
      <c r="AQ19">
        <v>23.107579999999999</v>
      </c>
      <c r="AR19">
        <v>34.776000000000003</v>
      </c>
      <c r="AS19">
        <v>37.890518999999998</v>
      </c>
      <c r="AT19">
        <v>20.00001</v>
      </c>
      <c r="AU19">
        <v>0</v>
      </c>
      <c r="AV19">
        <v>0</v>
      </c>
      <c r="AW19">
        <v>0</v>
      </c>
      <c r="AX19">
        <v>0</v>
      </c>
      <c r="AY19">
        <v>5.5604339999999999</v>
      </c>
      <c r="AZ19">
        <v>0</v>
      </c>
      <c r="BA19">
        <v>0.86243999999999998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2384.9868389999992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380.04259999999999</v>
      </c>
      <c r="L20">
        <v>382.66770000000002</v>
      </c>
      <c r="M20">
        <v>97.055942999999999</v>
      </c>
      <c r="N20">
        <v>124.38</v>
      </c>
      <c r="O20">
        <v>130.58071699999999</v>
      </c>
      <c r="P20">
        <v>110.327443</v>
      </c>
      <c r="Q20">
        <v>16.971699999999998</v>
      </c>
      <c r="R20">
        <v>39.461799999999997</v>
      </c>
      <c r="S20">
        <v>21.198799999999999</v>
      </c>
      <c r="T20">
        <v>0</v>
      </c>
      <c r="U20">
        <v>418.77</v>
      </c>
      <c r="V20">
        <v>17.918600000000001</v>
      </c>
      <c r="W20">
        <v>46.399079999999998</v>
      </c>
      <c r="X20">
        <v>147.80160000000001</v>
      </c>
      <c r="Y20">
        <v>0</v>
      </c>
      <c r="Z20">
        <v>0</v>
      </c>
      <c r="AA20">
        <v>14.04936</v>
      </c>
      <c r="AB20">
        <v>32.333219</v>
      </c>
      <c r="AC20">
        <v>23.197434999999999</v>
      </c>
      <c r="AD20">
        <v>0</v>
      </c>
      <c r="AE20">
        <v>39.450268999999999</v>
      </c>
      <c r="AF20">
        <v>20.750636</v>
      </c>
      <c r="AG20">
        <v>50.162891999999999</v>
      </c>
      <c r="AH20">
        <v>22.286372</v>
      </c>
      <c r="AI20">
        <v>0</v>
      </c>
      <c r="AJ20">
        <v>0</v>
      </c>
      <c r="AK20">
        <v>33.911501000000001</v>
      </c>
      <c r="AL20">
        <v>66.814999999999998</v>
      </c>
      <c r="AM20">
        <v>19.346114</v>
      </c>
      <c r="AN20">
        <v>0.77966899999999995</v>
      </c>
      <c r="AO20">
        <v>0</v>
      </c>
      <c r="AP20">
        <v>0.51239999999999997</v>
      </c>
      <c r="AQ20">
        <v>23.107579999999999</v>
      </c>
      <c r="AR20">
        <v>34.776000000000003</v>
      </c>
      <c r="AS20">
        <v>37.890518999999998</v>
      </c>
      <c r="AT20">
        <v>20.000025999999998</v>
      </c>
      <c r="AU20">
        <v>0</v>
      </c>
      <c r="AV20">
        <v>0</v>
      </c>
      <c r="AW20">
        <v>0</v>
      </c>
      <c r="AX20">
        <v>0</v>
      </c>
      <c r="AY20">
        <v>5.5604339999999999</v>
      </c>
      <c r="AZ20">
        <v>0</v>
      </c>
      <c r="BA20">
        <v>0.86243999999999998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2384.9019219999996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380.04259999999999</v>
      </c>
      <c r="L21">
        <v>374.51499999999999</v>
      </c>
      <c r="M21">
        <v>97.055942999999999</v>
      </c>
      <c r="N21">
        <v>124.38</v>
      </c>
      <c r="O21">
        <v>130.58071699999999</v>
      </c>
      <c r="P21">
        <v>110.327443</v>
      </c>
      <c r="Q21">
        <v>12.5032</v>
      </c>
      <c r="R21">
        <v>36.091200000000001</v>
      </c>
      <c r="S21">
        <v>15.8123</v>
      </c>
      <c r="T21">
        <v>0.41409099999999999</v>
      </c>
      <c r="U21">
        <v>418.77</v>
      </c>
      <c r="V21">
        <v>17.918600000000001</v>
      </c>
      <c r="W21">
        <v>46.399079999999998</v>
      </c>
      <c r="X21">
        <v>147.80160000000001</v>
      </c>
      <c r="Y21">
        <v>0</v>
      </c>
      <c r="Z21">
        <v>0</v>
      </c>
      <c r="AA21">
        <v>14.04936</v>
      </c>
      <c r="AB21">
        <v>32.333219</v>
      </c>
      <c r="AC21">
        <v>23.197434999999999</v>
      </c>
      <c r="AD21">
        <v>0</v>
      </c>
      <c r="AE21">
        <v>39.450268999999999</v>
      </c>
      <c r="AF21">
        <v>20.750636</v>
      </c>
      <c r="AG21">
        <v>50.162891999999999</v>
      </c>
      <c r="AH21">
        <v>22.286372</v>
      </c>
      <c r="AI21">
        <v>0</v>
      </c>
      <c r="AJ21">
        <v>0</v>
      </c>
      <c r="AK21">
        <v>33.911501000000001</v>
      </c>
      <c r="AL21">
        <v>52.29</v>
      </c>
      <c r="AM21">
        <v>19.346114</v>
      </c>
      <c r="AN21">
        <v>0.77966899999999995</v>
      </c>
      <c r="AO21">
        <v>0</v>
      </c>
      <c r="AP21">
        <v>0.51239999999999997</v>
      </c>
      <c r="AQ21">
        <v>23.107579999999999</v>
      </c>
      <c r="AR21">
        <v>34.776000000000003</v>
      </c>
      <c r="AS21">
        <v>37.890518999999998</v>
      </c>
      <c r="AT21">
        <v>20.000008999999999</v>
      </c>
      <c r="AU21">
        <v>0</v>
      </c>
      <c r="AV21">
        <v>0</v>
      </c>
      <c r="AW21">
        <v>0</v>
      </c>
      <c r="AX21">
        <v>0</v>
      </c>
      <c r="AY21">
        <v>5.5604339999999999</v>
      </c>
      <c r="AZ21">
        <v>0</v>
      </c>
      <c r="BA21">
        <v>0.86243999999999998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2349.4126959999994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380.04259999999999</v>
      </c>
      <c r="L22">
        <v>374.51499999999999</v>
      </c>
      <c r="M22">
        <v>97.055942999999999</v>
      </c>
      <c r="N22">
        <v>124.38</v>
      </c>
      <c r="O22">
        <v>130.58071699999999</v>
      </c>
      <c r="P22">
        <v>110.327443</v>
      </c>
      <c r="Q22">
        <v>12.5032</v>
      </c>
      <c r="R22">
        <v>36.091200000000001</v>
      </c>
      <c r="S22">
        <v>15.8123</v>
      </c>
      <c r="T22">
        <v>0.84971300000000005</v>
      </c>
      <c r="U22">
        <v>418.77</v>
      </c>
      <c r="V22">
        <v>17.918600000000001</v>
      </c>
      <c r="W22">
        <v>46.399079999999998</v>
      </c>
      <c r="X22">
        <v>147.80160000000001</v>
      </c>
      <c r="Y22">
        <v>0</v>
      </c>
      <c r="Z22">
        <v>0</v>
      </c>
      <c r="AA22">
        <v>14.04936</v>
      </c>
      <c r="AB22">
        <v>32.333219</v>
      </c>
      <c r="AC22">
        <v>23.197434999999999</v>
      </c>
      <c r="AD22">
        <v>0</v>
      </c>
      <c r="AE22">
        <v>39.450268999999999</v>
      </c>
      <c r="AF22">
        <v>20.750636</v>
      </c>
      <c r="AG22">
        <v>50.162891999999999</v>
      </c>
      <c r="AH22">
        <v>22.286372</v>
      </c>
      <c r="AI22">
        <v>0</v>
      </c>
      <c r="AJ22">
        <v>0</v>
      </c>
      <c r="AK22">
        <v>33.911501000000001</v>
      </c>
      <c r="AL22">
        <v>52.29</v>
      </c>
      <c r="AM22">
        <v>19.346114</v>
      </c>
      <c r="AN22">
        <v>0.77966899999999995</v>
      </c>
      <c r="AO22">
        <v>0</v>
      </c>
      <c r="AP22">
        <v>0.51239999999999997</v>
      </c>
      <c r="AQ22">
        <v>23.107579999999999</v>
      </c>
      <c r="AR22">
        <v>34.776000000000003</v>
      </c>
      <c r="AS22">
        <v>37.890518999999998</v>
      </c>
      <c r="AT22">
        <v>20.000008999999999</v>
      </c>
      <c r="AU22">
        <v>0</v>
      </c>
      <c r="AV22">
        <v>0</v>
      </c>
      <c r="AW22">
        <v>0</v>
      </c>
      <c r="AX22">
        <v>0</v>
      </c>
      <c r="AY22">
        <v>5.5604339999999999</v>
      </c>
      <c r="AZ22">
        <v>0</v>
      </c>
      <c r="BA22">
        <v>0.86243999999999998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2349.8483179999994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380.04259999999999</v>
      </c>
      <c r="L23">
        <v>374.51499999999999</v>
      </c>
      <c r="M23">
        <v>97.055942999999999</v>
      </c>
      <c r="N23">
        <v>124.38</v>
      </c>
      <c r="O23">
        <v>130.58071699999999</v>
      </c>
      <c r="P23">
        <v>110.327443</v>
      </c>
      <c r="Q23">
        <v>12.5032</v>
      </c>
      <c r="R23">
        <v>30.285299999999999</v>
      </c>
      <c r="S23">
        <v>15.952299999999999</v>
      </c>
      <c r="T23">
        <v>3.09</v>
      </c>
      <c r="U23">
        <v>418.77</v>
      </c>
      <c r="V23">
        <v>17.918600000000001</v>
      </c>
      <c r="W23">
        <v>46.399079999999998</v>
      </c>
      <c r="X23">
        <v>147.80160000000001</v>
      </c>
      <c r="Y23">
        <v>0</v>
      </c>
      <c r="Z23">
        <v>0</v>
      </c>
      <c r="AA23">
        <v>14.04936</v>
      </c>
      <c r="AB23">
        <v>32.333219</v>
      </c>
      <c r="AC23">
        <v>23.197434999999999</v>
      </c>
      <c r="AD23">
        <v>0</v>
      </c>
      <c r="AE23">
        <v>39.450268999999999</v>
      </c>
      <c r="AF23">
        <v>20.750636</v>
      </c>
      <c r="AG23">
        <v>50.162891999999999</v>
      </c>
      <c r="AH23">
        <v>22.286372</v>
      </c>
      <c r="AI23">
        <v>0</v>
      </c>
      <c r="AJ23">
        <v>0</v>
      </c>
      <c r="AK23">
        <v>33.911501000000001</v>
      </c>
      <c r="AL23">
        <v>52.29</v>
      </c>
      <c r="AM23">
        <v>19.346114</v>
      </c>
      <c r="AN23">
        <v>0.77966899999999995</v>
      </c>
      <c r="AO23">
        <v>0</v>
      </c>
      <c r="AP23">
        <v>1.1529</v>
      </c>
      <c r="AQ23">
        <v>23.107579999999999</v>
      </c>
      <c r="AR23">
        <v>34.776000000000003</v>
      </c>
      <c r="AS23">
        <v>37.890518999999998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5.5604339999999999</v>
      </c>
      <c r="AZ23">
        <v>0</v>
      </c>
      <c r="BA23">
        <v>0.86243999999999998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2347.0631959999992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380.04259999999999</v>
      </c>
      <c r="L24">
        <v>374.51499999999999</v>
      </c>
      <c r="M24">
        <v>97.055942999999999</v>
      </c>
      <c r="N24">
        <v>124.38</v>
      </c>
      <c r="O24">
        <v>130.58071699999999</v>
      </c>
      <c r="P24">
        <v>110.327443</v>
      </c>
      <c r="Q24">
        <v>14.953200000000001</v>
      </c>
      <c r="R24">
        <v>30.285299999999999</v>
      </c>
      <c r="S24">
        <v>15.952299999999999</v>
      </c>
      <c r="T24">
        <v>3.09</v>
      </c>
      <c r="U24">
        <v>418.77</v>
      </c>
      <c r="V24">
        <v>17.918600000000001</v>
      </c>
      <c r="W24">
        <v>46.399079999999998</v>
      </c>
      <c r="X24">
        <v>147.80160000000001</v>
      </c>
      <c r="Y24">
        <v>0</v>
      </c>
      <c r="Z24">
        <v>0</v>
      </c>
      <c r="AA24">
        <v>28.09872</v>
      </c>
      <c r="AB24">
        <v>32.333219</v>
      </c>
      <c r="AC24">
        <v>23.197434999999999</v>
      </c>
      <c r="AD24">
        <v>0</v>
      </c>
      <c r="AE24">
        <v>39.450268999999999</v>
      </c>
      <c r="AF24">
        <v>20.750636</v>
      </c>
      <c r="AG24">
        <v>50.162891999999999</v>
      </c>
      <c r="AH24">
        <v>23.957850000000001</v>
      </c>
      <c r="AI24">
        <v>0</v>
      </c>
      <c r="AJ24">
        <v>0</v>
      </c>
      <c r="AK24">
        <v>33.911501000000001</v>
      </c>
      <c r="AL24">
        <v>52.29</v>
      </c>
      <c r="AM24">
        <v>19.346114</v>
      </c>
      <c r="AN24">
        <v>0.77966899999999995</v>
      </c>
      <c r="AO24">
        <v>0</v>
      </c>
      <c r="AP24">
        <v>1.1529</v>
      </c>
      <c r="AQ24">
        <v>23.107579999999999</v>
      </c>
      <c r="AR24">
        <v>34.776000000000003</v>
      </c>
      <c r="AS24">
        <v>37.890518999999998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5.5604339999999999</v>
      </c>
      <c r="AZ24">
        <v>0</v>
      </c>
      <c r="BA24">
        <v>0.92404399999999998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2365.2956379999987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380.04259999999999</v>
      </c>
      <c r="L25">
        <v>507.64499999999998</v>
      </c>
      <c r="M25">
        <v>97.055942999999999</v>
      </c>
      <c r="N25">
        <v>124.38</v>
      </c>
      <c r="O25">
        <v>130.58071699999999</v>
      </c>
      <c r="P25">
        <v>110.327443</v>
      </c>
      <c r="Q25">
        <v>17.9694</v>
      </c>
      <c r="R25">
        <v>36.091200000000001</v>
      </c>
      <c r="S25">
        <v>19.548100000000002</v>
      </c>
      <c r="T25">
        <v>3.09</v>
      </c>
      <c r="U25">
        <v>418.77</v>
      </c>
      <c r="V25">
        <v>20.8</v>
      </c>
      <c r="W25">
        <v>46.399079999999998</v>
      </c>
      <c r="X25">
        <v>147.80160000000001</v>
      </c>
      <c r="Y25">
        <v>0</v>
      </c>
      <c r="Z25">
        <v>0</v>
      </c>
      <c r="AA25">
        <v>28.09872</v>
      </c>
      <c r="AB25">
        <v>32.333219</v>
      </c>
      <c r="AC25">
        <v>23.197434999999999</v>
      </c>
      <c r="AD25">
        <v>10.858853999999999</v>
      </c>
      <c r="AE25">
        <v>39.450268999999999</v>
      </c>
      <c r="AF25">
        <v>20.750636</v>
      </c>
      <c r="AG25">
        <v>50.162891999999999</v>
      </c>
      <c r="AH25">
        <v>50.144337</v>
      </c>
      <c r="AI25">
        <v>0</v>
      </c>
      <c r="AJ25">
        <v>0</v>
      </c>
      <c r="AK25">
        <v>33.911501000000001</v>
      </c>
      <c r="AL25">
        <v>52.29</v>
      </c>
      <c r="AM25">
        <v>19.346114</v>
      </c>
      <c r="AN25">
        <v>0.77966899999999995</v>
      </c>
      <c r="AO25">
        <v>0</v>
      </c>
      <c r="AP25">
        <v>1.1529</v>
      </c>
      <c r="AQ25">
        <v>23.107579999999999</v>
      </c>
      <c r="AR25">
        <v>34.776000000000003</v>
      </c>
      <c r="AS25">
        <v>37.890518999999998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5.5604339999999999</v>
      </c>
      <c r="AZ25">
        <v>0</v>
      </c>
      <c r="BA25">
        <v>1.940491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2551.7867259999994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380.04259999999999</v>
      </c>
      <c r="L26">
        <v>512.84500000000003</v>
      </c>
      <c r="M26">
        <v>97.055942999999999</v>
      </c>
      <c r="N26">
        <v>124.38</v>
      </c>
      <c r="O26">
        <v>130.58071699999999</v>
      </c>
      <c r="P26">
        <v>110.327443</v>
      </c>
      <c r="Q26">
        <v>17.9694</v>
      </c>
      <c r="R26">
        <v>36.091200000000001</v>
      </c>
      <c r="S26">
        <v>19.548100000000002</v>
      </c>
      <c r="T26">
        <v>3.09</v>
      </c>
      <c r="U26">
        <v>418.77</v>
      </c>
      <c r="V26">
        <v>20.8</v>
      </c>
      <c r="W26">
        <v>46.399079999999998</v>
      </c>
      <c r="X26">
        <v>147.80160000000001</v>
      </c>
      <c r="Y26">
        <v>0</v>
      </c>
      <c r="Z26">
        <v>0</v>
      </c>
      <c r="AA26">
        <v>28.09872</v>
      </c>
      <c r="AB26">
        <v>32.333219</v>
      </c>
      <c r="AC26">
        <v>23.197434999999999</v>
      </c>
      <c r="AD26">
        <v>10.858853999999999</v>
      </c>
      <c r="AE26">
        <v>39.450268999999999</v>
      </c>
      <c r="AF26">
        <v>20.750636</v>
      </c>
      <c r="AG26">
        <v>50.162891999999999</v>
      </c>
      <c r="AH26">
        <v>50.144337</v>
      </c>
      <c r="AI26">
        <v>0</v>
      </c>
      <c r="AJ26">
        <v>0</v>
      </c>
      <c r="AK26">
        <v>33.911501000000001</v>
      </c>
      <c r="AL26">
        <v>52.29</v>
      </c>
      <c r="AM26">
        <v>19.346114</v>
      </c>
      <c r="AN26">
        <v>0.77966899999999995</v>
      </c>
      <c r="AO26">
        <v>0</v>
      </c>
      <c r="AP26">
        <v>1.1529</v>
      </c>
      <c r="AQ26">
        <v>23.107579999999999</v>
      </c>
      <c r="AR26">
        <v>34.776000000000003</v>
      </c>
      <c r="AS26">
        <v>37.890518999999998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5.5604339999999999</v>
      </c>
      <c r="AZ26">
        <v>0</v>
      </c>
      <c r="BA26">
        <v>1.940491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2556.9867259999996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380.04259999999999</v>
      </c>
      <c r="L27">
        <v>518.05499999999995</v>
      </c>
      <c r="M27">
        <v>97.055942999999999</v>
      </c>
      <c r="N27">
        <v>124.38</v>
      </c>
      <c r="O27">
        <v>130.58071699999999</v>
      </c>
      <c r="P27">
        <v>110.327443</v>
      </c>
      <c r="Q27">
        <v>16.095627</v>
      </c>
      <c r="R27">
        <v>36.091200000000001</v>
      </c>
      <c r="S27">
        <v>19.548100000000002</v>
      </c>
      <c r="T27">
        <v>3.09</v>
      </c>
      <c r="U27">
        <v>418.77</v>
      </c>
      <c r="V27">
        <v>20.8</v>
      </c>
      <c r="W27">
        <v>46.399079999999998</v>
      </c>
      <c r="X27">
        <v>147.80160000000001</v>
      </c>
      <c r="Y27">
        <v>0</v>
      </c>
      <c r="Z27">
        <v>0</v>
      </c>
      <c r="AA27">
        <v>28.09872</v>
      </c>
      <c r="AB27">
        <v>32.333219</v>
      </c>
      <c r="AC27">
        <v>23.197434999999999</v>
      </c>
      <c r="AD27">
        <v>10.858853999999999</v>
      </c>
      <c r="AE27">
        <v>39.450268999999999</v>
      </c>
      <c r="AF27">
        <v>20.750636</v>
      </c>
      <c r="AG27">
        <v>50.162891999999999</v>
      </c>
      <c r="AH27">
        <v>50.144337</v>
      </c>
      <c r="AI27">
        <v>0</v>
      </c>
      <c r="AJ27">
        <v>0</v>
      </c>
      <c r="AK27">
        <v>33.911501000000001</v>
      </c>
      <c r="AL27">
        <v>52.29</v>
      </c>
      <c r="AM27">
        <v>19.346114</v>
      </c>
      <c r="AN27">
        <v>0.77966899999999995</v>
      </c>
      <c r="AO27">
        <v>0</v>
      </c>
      <c r="AP27">
        <v>1.1529</v>
      </c>
      <c r="AQ27">
        <v>23.107579999999999</v>
      </c>
      <c r="AR27">
        <v>34.776000000000003</v>
      </c>
      <c r="AS27">
        <v>37.890518999999998</v>
      </c>
      <c r="AT27">
        <v>20.000005999999999</v>
      </c>
      <c r="AU27">
        <v>0</v>
      </c>
      <c r="AV27">
        <v>0</v>
      </c>
      <c r="AW27">
        <v>0</v>
      </c>
      <c r="AX27">
        <v>0</v>
      </c>
      <c r="AY27">
        <v>5.5604339999999999</v>
      </c>
      <c r="AZ27">
        <v>0</v>
      </c>
      <c r="BA27">
        <v>1.940491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2560.3229589999996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380.04259999999999</v>
      </c>
      <c r="L28">
        <v>533.68499999999995</v>
      </c>
      <c r="M28">
        <v>97.055942999999999</v>
      </c>
      <c r="N28">
        <v>124.38</v>
      </c>
      <c r="O28">
        <v>130.58071699999999</v>
      </c>
      <c r="P28">
        <v>110.327443</v>
      </c>
      <c r="Q28">
        <v>15.619400000000001</v>
      </c>
      <c r="R28">
        <v>36.091200000000001</v>
      </c>
      <c r="S28">
        <v>19.548100000000002</v>
      </c>
      <c r="T28">
        <v>3.09</v>
      </c>
      <c r="U28">
        <v>418.77</v>
      </c>
      <c r="V28">
        <v>20.8</v>
      </c>
      <c r="W28">
        <v>46.399079999999998</v>
      </c>
      <c r="X28">
        <v>147.80160000000001</v>
      </c>
      <c r="Y28">
        <v>0</v>
      </c>
      <c r="Z28">
        <v>0</v>
      </c>
      <c r="AA28">
        <v>28.09872</v>
      </c>
      <c r="AB28">
        <v>32.333219</v>
      </c>
      <c r="AC28">
        <v>23.197434999999999</v>
      </c>
      <c r="AD28">
        <v>10.858853999999999</v>
      </c>
      <c r="AE28">
        <v>39.450268999999999</v>
      </c>
      <c r="AF28">
        <v>20.750636</v>
      </c>
      <c r="AG28">
        <v>50.162891999999999</v>
      </c>
      <c r="AH28">
        <v>50.144337</v>
      </c>
      <c r="AI28">
        <v>3.814368</v>
      </c>
      <c r="AJ28">
        <v>0</v>
      </c>
      <c r="AK28">
        <v>33.911501000000001</v>
      </c>
      <c r="AL28">
        <v>52.29</v>
      </c>
      <c r="AM28">
        <v>19.346114</v>
      </c>
      <c r="AN28">
        <v>0.77966899999999995</v>
      </c>
      <c r="AO28">
        <v>0</v>
      </c>
      <c r="AP28">
        <v>1.1529</v>
      </c>
      <c r="AQ28">
        <v>23.107579999999999</v>
      </c>
      <c r="AR28">
        <v>34.776000000000003</v>
      </c>
      <c r="AS28">
        <v>37.890518999999998</v>
      </c>
      <c r="AT28">
        <v>20.000001000000001</v>
      </c>
      <c r="AU28">
        <v>0</v>
      </c>
      <c r="AV28">
        <v>0</v>
      </c>
      <c r="AW28">
        <v>0</v>
      </c>
      <c r="AX28">
        <v>0</v>
      </c>
      <c r="AY28">
        <v>5.5604339999999999</v>
      </c>
      <c r="AZ28">
        <v>0</v>
      </c>
      <c r="BA28">
        <v>1.940491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2579.2910949999991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380.04259999999999</v>
      </c>
      <c r="L29">
        <v>549.30499999999995</v>
      </c>
      <c r="M29">
        <v>97.055942999999999</v>
      </c>
      <c r="N29">
        <v>124.38</v>
      </c>
      <c r="O29">
        <v>130.58071699999999</v>
      </c>
      <c r="P29">
        <v>110.327443</v>
      </c>
      <c r="Q29">
        <v>15.619400000000001</v>
      </c>
      <c r="R29">
        <v>36.091200000000001</v>
      </c>
      <c r="S29">
        <v>19.548100000000002</v>
      </c>
      <c r="T29">
        <v>2.4285000000000001</v>
      </c>
      <c r="U29">
        <v>418.77</v>
      </c>
      <c r="V29">
        <v>20.8</v>
      </c>
      <c r="W29">
        <v>46.399079999999998</v>
      </c>
      <c r="X29">
        <v>147.80160000000001</v>
      </c>
      <c r="Y29">
        <v>0</v>
      </c>
      <c r="Z29">
        <v>0</v>
      </c>
      <c r="AA29">
        <v>28.09872</v>
      </c>
      <c r="AB29">
        <v>32.333219</v>
      </c>
      <c r="AC29">
        <v>23.197434999999999</v>
      </c>
      <c r="AD29">
        <v>10.858853999999999</v>
      </c>
      <c r="AE29">
        <v>39.450268999999999</v>
      </c>
      <c r="AF29">
        <v>20.750636</v>
      </c>
      <c r="AG29">
        <v>50.162891999999999</v>
      </c>
      <c r="AH29">
        <v>50.144337</v>
      </c>
      <c r="AI29">
        <v>19.596695</v>
      </c>
      <c r="AJ29">
        <v>0</v>
      </c>
      <c r="AK29">
        <v>33.911501000000001</v>
      </c>
      <c r="AL29">
        <v>52.29</v>
      </c>
      <c r="AM29">
        <v>19.346114</v>
      </c>
      <c r="AN29">
        <v>0.77966899999999995</v>
      </c>
      <c r="AO29">
        <v>0</v>
      </c>
      <c r="AP29">
        <v>1.1529</v>
      </c>
      <c r="AQ29">
        <v>23.107579999999999</v>
      </c>
      <c r="AR29">
        <v>34.776000000000003</v>
      </c>
      <c r="AS29">
        <v>37.890518999999998</v>
      </c>
      <c r="AT29">
        <v>20.000003</v>
      </c>
      <c r="AU29">
        <v>0</v>
      </c>
      <c r="AV29">
        <v>0</v>
      </c>
      <c r="AW29">
        <v>0</v>
      </c>
      <c r="AX29">
        <v>0</v>
      </c>
      <c r="AY29">
        <v>5.5604339999999999</v>
      </c>
      <c r="AZ29">
        <v>0</v>
      </c>
      <c r="BA29">
        <v>1.940491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2610.0319239999999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380.04259999999999</v>
      </c>
      <c r="L30">
        <v>450.34500000000003</v>
      </c>
      <c r="M30">
        <v>97.055942999999999</v>
      </c>
      <c r="N30">
        <v>124.38</v>
      </c>
      <c r="O30">
        <v>130.58071699999999</v>
      </c>
      <c r="P30">
        <v>110.327443</v>
      </c>
      <c r="Q30">
        <v>12.45</v>
      </c>
      <c r="R30">
        <v>30.285299999999999</v>
      </c>
      <c r="S30">
        <v>15.952299999999999</v>
      </c>
      <c r="T30">
        <v>2.4285000000000001</v>
      </c>
      <c r="U30">
        <v>418.77</v>
      </c>
      <c r="V30">
        <v>17.918600000000001</v>
      </c>
      <c r="W30">
        <v>40.024500000000003</v>
      </c>
      <c r="X30">
        <v>128.30160000000001</v>
      </c>
      <c r="Y30">
        <v>0</v>
      </c>
      <c r="Z30">
        <v>0</v>
      </c>
      <c r="AA30">
        <v>28.09872</v>
      </c>
      <c r="AB30">
        <v>32.333219</v>
      </c>
      <c r="AC30">
        <v>23.197434999999999</v>
      </c>
      <c r="AD30">
        <v>10.858853999999999</v>
      </c>
      <c r="AE30">
        <v>39.450268999999999</v>
      </c>
      <c r="AF30">
        <v>20.750636</v>
      </c>
      <c r="AG30">
        <v>50.162891999999999</v>
      </c>
      <c r="AH30">
        <v>50.144337</v>
      </c>
      <c r="AI30">
        <v>39.193389000000003</v>
      </c>
      <c r="AJ30">
        <v>0</v>
      </c>
      <c r="AK30">
        <v>33.911501000000001</v>
      </c>
      <c r="AL30">
        <v>52.29</v>
      </c>
      <c r="AM30">
        <v>19.346114</v>
      </c>
      <c r="AN30">
        <v>0.77966899999999995</v>
      </c>
      <c r="AO30">
        <v>0</v>
      </c>
      <c r="AP30">
        <v>1.1529</v>
      </c>
      <c r="AQ30">
        <v>23.107579999999999</v>
      </c>
      <c r="AR30">
        <v>34.776000000000003</v>
      </c>
      <c r="AS30">
        <v>37.890518999999998</v>
      </c>
      <c r="AT30">
        <v>20.000008999999999</v>
      </c>
      <c r="AU30">
        <v>0</v>
      </c>
      <c r="AV30">
        <v>0</v>
      </c>
      <c r="AW30">
        <v>0</v>
      </c>
      <c r="AX30">
        <v>0</v>
      </c>
      <c r="AY30">
        <v>5.5604339999999999</v>
      </c>
      <c r="AZ30">
        <v>0</v>
      </c>
      <c r="BA30">
        <v>1.940491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2489.3415439999994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380.04259999999999</v>
      </c>
      <c r="L31">
        <v>374.51499999999999</v>
      </c>
      <c r="M31">
        <v>97.055942999999999</v>
      </c>
      <c r="N31">
        <v>124.38</v>
      </c>
      <c r="O31">
        <v>130.58071699999999</v>
      </c>
      <c r="P31">
        <v>110.327443</v>
      </c>
      <c r="Q31">
        <v>12.45</v>
      </c>
      <c r="R31">
        <v>30.285299999999999</v>
      </c>
      <c r="S31">
        <v>15.6823</v>
      </c>
      <c r="T31">
        <v>2.4285000000000001</v>
      </c>
      <c r="U31">
        <v>418.77</v>
      </c>
      <c r="V31">
        <v>20.8</v>
      </c>
      <c r="W31">
        <v>46.399079999999998</v>
      </c>
      <c r="X31">
        <v>147.80160000000001</v>
      </c>
      <c r="Y31">
        <v>0</v>
      </c>
      <c r="Z31">
        <v>0</v>
      </c>
      <c r="AA31">
        <v>28.09872</v>
      </c>
      <c r="AB31">
        <v>32.333219</v>
      </c>
      <c r="AC31">
        <v>23.197434999999999</v>
      </c>
      <c r="AD31">
        <v>10.858853999999999</v>
      </c>
      <c r="AE31">
        <v>39.450268999999999</v>
      </c>
      <c r="AF31">
        <v>20.750636</v>
      </c>
      <c r="AG31">
        <v>50.162891999999999</v>
      </c>
      <c r="AH31">
        <v>50.144337</v>
      </c>
      <c r="AI31">
        <v>39.193389000000003</v>
      </c>
      <c r="AJ31">
        <v>0</v>
      </c>
      <c r="AK31">
        <v>33.911501000000001</v>
      </c>
      <c r="AL31">
        <v>52.29</v>
      </c>
      <c r="AM31">
        <v>19.346114</v>
      </c>
      <c r="AN31">
        <v>0.77966899999999995</v>
      </c>
      <c r="AO31">
        <v>0</v>
      </c>
      <c r="AP31">
        <v>1.1529</v>
      </c>
      <c r="AQ31">
        <v>11.553789999999999</v>
      </c>
      <c r="AR31">
        <v>34.776000000000003</v>
      </c>
      <c r="AS31">
        <v>37.890518999999998</v>
      </c>
      <c r="AT31">
        <v>20.000007</v>
      </c>
      <c r="AU31">
        <v>0</v>
      </c>
      <c r="AV31">
        <v>0</v>
      </c>
      <c r="AW31">
        <v>0</v>
      </c>
      <c r="AX31">
        <v>0</v>
      </c>
      <c r="AY31">
        <v>5.5604339999999999</v>
      </c>
      <c r="AZ31">
        <v>0</v>
      </c>
      <c r="BA31">
        <v>1.940491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2430.4437319999993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380.04259999999999</v>
      </c>
      <c r="L32">
        <v>374.51499999999999</v>
      </c>
      <c r="M32">
        <v>97.055942999999999</v>
      </c>
      <c r="N32">
        <v>124.38</v>
      </c>
      <c r="O32">
        <v>130.58071699999999</v>
      </c>
      <c r="P32">
        <v>110.327443</v>
      </c>
      <c r="Q32">
        <v>12.45</v>
      </c>
      <c r="R32">
        <v>30.285299999999999</v>
      </c>
      <c r="S32">
        <v>15.6823</v>
      </c>
      <c r="T32">
        <v>2.4285000000000001</v>
      </c>
      <c r="U32">
        <v>418.77</v>
      </c>
      <c r="V32">
        <v>20.8</v>
      </c>
      <c r="W32">
        <v>46.399079999999998</v>
      </c>
      <c r="X32">
        <v>147.80160000000001</v>
      </c>
      <c r="Y32">
        <v>0</v>
      </c>
      <c r="Z32">
        <v>0</v>
      </c>
      <c r="AA32">
        <v>28.09872</v>
      </c>
      <c r="AB32">
        <v>32.333219</v>
      </c>
      <c r="AC32">
        <v>23.197434999999999</v>
      </c>
      <c r="AD32">
        <v>10.858853999999999</v>
      </c>
      <c r="AE32">
        <v>39.450268999999999</v>
      </c>
      <c r="AF32">
        <v>20.750636</v>
      </c>
      <c r="AG32">
        <v>50.162891999999999</v>
      </c>
      <c r="AH32">
        <v>50.144337</v>
      </c>
      <c r="AI32">
        <v>39.193389000000003</v>
      </c>
      <c r="AJ32">
        <v>0</v>
      </c>
      <c r="AK32">
        <v>33.911501000000001</v>
      </c>
      <c r="AL32">
        <v>52.29</v>
      </c>
      <c r="AM32">
        <v>19.346114</v>
      </c>
      <c r="AN32">
        <v>0.77966899999999995</v>
      </c>
      <c r="AO32">
        <v>0</v>
      </c>
      <c r="AP32">
        <v>1.1529</v>
      </c>
      <c r="AQ32">
        <v>0</v>
      </c>
      <c r="AR32">
        <v>40.847999999999999</v>
      </c>
      <c r="AS32">
        <v>37.890518999999998</v>
      </c>
      <c r="AT32">
        <v>20.000007</v>
      </c>
      <c r="AU32">
        <v>0</v>
      </c>
      <c r="AV32">
        <v>0</v>
      </c>
      <c r="AW32">
        <v>0</v>
      </c>
      <c r="AX32">
        <v>0</v>
      </c>
      <c r="AY32">
        <v>5.5604339999999999</v>
      </c>
      <c r="AZ32">
        <v>0</v>
      </c>
      <c r="BA32">
        <v>1.940491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2424.9619419999995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374.51499999999999</v>
      </c>
      <c r="M33">
        <v>97.055942999999999</v>
      </c>
      <c r="N33">
        <v>124.38</v>
      </c>
      <c r="O33">
        <v>130.58071699999999</v>
      </c>
      <c r="P33">
        <v>110.327443</v>
      </c>
      <c r="Q33">
        <v>12.45</v>
      </c>
      <c r="R33">
        <v>25.515899999999998</v>
      </c>
      <c r="S33">
        <v>15.6823</v>
      </c>
      <c r="T33">
        <v>2.4285000000000001</v>
      </c>
      <c r="U33">
        <v>418.77</v>
      </c>
      <c r="V33">
        <v>18.454447999999999</v>
      </c>
      <c r="W33">
        <v>37.021099999999997</v>
      </c>
      <c r="X33">
        <v>118.6682</v>
      </c>
      <c r="Y33">
        <v>0</v>
      </c>
      <c r="Z33">
        <v>0</v>
      </c>
      <c r="AA33">
        <v>28.09872</v>
      </c>
      <c r="AB33">
        <v>32.333219</v>
      </c>
      <c r="AC33">
        <v>23.197434999999999</v>
      </c>
      <c r="AD33">
        <v>10.858853999999999</v>
      </c>
      <c r="AE33">
        <v>39.450268999999999</v>
      </c>
      <c r="AF33">
        <v>20.750636</v>
      </c>
      <c r="AG33">
        <v>50.162891999999999</v>
      </c>
      <c r="AH33">
        <v>50.144337</v>
      </c>
      <c r="AI33">
        <v>39.193389000000003</v>
      </c>
      <c r="AJ33">
        <v>0</v>
      </c>
      <c r="AK33">
        <v>33.911501000000001</v>
      </c>
      <c r="AL33">
        <v>40.088999999999999</v>
      </c>
      <c r="AM33">
        <v>19.346114</v>
      </c>
      <c r="AN33">
        <v>0.77966899999999995</v>
      </c>
      <c r="AO33">
        <v>0</v>
      </c>
      <c r="AP33">
        <v>0</v>
      </c>
      <c r="AQ33">
        <v>0</v>
      </c>
      <c r="AR33">
        <v>40.847999999999999</v>
      </c>
      <c r="AS33">
        <v>37.890518999999998</v>
      </c>
      <c r="AT33">
        <v>19.997011000000001</v>
      </c>
      <c r="AU33">
        <v>0</v>
      </c>
      <c r="AV33">
        <v>0</v>
      </c>
      <c r="AW33">
        <v>0</v>
      </c>
      <c r="AX33">
        <v>0</v>
      </c>
      <c r="AY33">
        <v>5.5604339999999999</v>
      </c>
      <c r="AZ33">
        <v>0</v>
      </c>
      <c r="BA33">
        <v>1.940491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2365.9787139999994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374.51499999999999</v>
      </c>
      <c r="M34">
        <v>97.055942999999999</v>
      </c>
      <c r="N34">
        <v>124.38</v>
      </c>
      <c r="O34">
        <v>130.58071699999999</v>
      </c>
      <c r="P34">
        <v>110.327443</v>
      </c>
      <c r="Q34">
        <v>12.45</v>
      </c>
      <c r="R34">
        <v>25.515899999999998</v>
      </c>
      <c r="S34">
        <v>15.6823</v>
      </c>
      <c r="T34">
        <v>2.4285000000000001</v>
      </c>
      <c r="U34">
        <v>418.77</v>
      </c>
      <c r="V34">
        <v>17.1646</v>
      </c>
      <c r="W34">
        <v>37.021099999999997</v>
      </c>
      <c r="X34">
        <v>118.6682</v>
      </c>
      <c r="Y34">
        <v>0</v>
      </c>
      <c r="Z34">
        <v>0</v>
      </c>
      <c r="AA34">
        <v>28.09872</v>
      </c>
      <c r="AB34">
        <v>32.333219</v>
      </c>
      <c r="AC34">
        <v>23.197434999999999</v>
      </c>
      <c r="AD34">
        <v>10.858853999999999</v>
      </c>
      <c r="AE34">
        <v>39.450268999999999</v>
      </c>
      <c r="AF34">
        <v>20.750636</v>
      </c>
      <c r="AG34">
        <v>50.162891999999999</v>
      </c>
      <c r="AH34">
        <v>50.144337</v>
      </c>
      <c r="AI34">
        <v>19.596695</v>
      </c>
      <c r="AJ34">
        <v>0</v>
      </c>
      <c r="AK34">
        <v>33.911501000000001</v>
      </c>
      <c r="AL34">
        <v>40.088999999999999</v>
      </c>
      <c r="AM34">
        <v>19.346114</v>
      </c>
      <c r="AN34">
        <v>0.77966899999999995</v>
      </c>
      <c r="AO34">
        <v>0</v>
      </c>
      <c r="AP34">
        <v>0</v>
      </c>
      <c r="AQ34">
        <v>0</v>
      </c>
      <c r="AR34">
        <v>40.847999999999999</v>
      </c>
      <c r="AS34">
        <v>37.890518999999998</v>
      </c>
      <c r="AT34">
        <v>20.000024</v>
      </c>
      <c r="AU34">
        <v>0</v>
      </c>
      <c r="AV34">
        <v>0</v>
      </c>
      <c r="AW34">
        <v>0</v>
      </c>
      <c r="AX34">
        <v>0</v>
      </c>
      <c r="AY34">
        <v>5.5604339999999999</v>
      </c>
      <c r="AZ34">
        <v>0</v>
      </c>
      <c r="BA34">
        <v>1.940491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2345.0951849999997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374.51499999999999</v>
      </c>
      <c r="M35">
        <v>97.055942999999999</v>
      </c>
      <c r="N35">
        <v>124.38</v>
      </c>
      <c r="O35">
        <v>130.58071699999999</v>
      </c>
      <c r="P35">
        <v>110.327443</v>
      </c>
      <c r="Q35">
        <v>12.45</v>
      </c>
      <c r="R35">
        <v>25.515899999999998</v>
      </c>
      <c r="S35">
        <v>15.6823</v>
      </c>
      <c r="T35">
        <v>2.4285000000000001</v>
      </c>
      <c r="U35">
        <v>418.77</v>
      </c>
      <c r="V35">
        <v>14.283200000000001</v>
      </c>
      <c r="W35">
        <v>30.645600000000002</v>
      </c>
      <c r="X35">
        <v>100.886172</v>
      </c>
      <c r="Y35">
        <v>0</v>
      </c>
      <c r="Z35">
        <v>0</v>
      </c>
      <c r="AA35">
        <v>28.09872</v>
      </c>
      <c r="AB35">
        <v>32.333219</v>
      </c>
      <c r="AC35">
        <v>11.598717000000001</v>
      </c>
      <c r="AD35">
        <v>10.858853999999999</v>
      </c>
      <c r="AE35">
        <v>39.450268999999999</v>
      </c>
      <c r="AF35">
        <v>20.750636</v>
      </c>
      <c r="AG35">
        <v>50.162891999999999</v>
      </c>
      <c r="AH35">
        <v>50.144337</v>
      </c>
      <c r="AI35">
        <v>3.814368</v>
      </c>
      <c r="AJ35">
        <v>0</v>
      </c>
      <c r="AK35">
        <v>33.911501000000001</v>
      </c>
      <c r="AL35">
        <v>40.088999999999999</v>
      </c>
      <c r="AM35">
        <v>19.346114</v>
      </c>
      <c r="AN35">
        <v>0.77966899999999995</v>
      </c>
      <c r="AO35">
        <v>0</v>
      </c>
      <c r="AP35">
        <v>8.1983999999999995</v>
      </c>
      <c r="AQ35">
        <v>0</v>
      </c>
      <c r="AR35">
        <v>34.776000000000003</v>
      </c>
      <c r="AS35">
        <v>37.890518999999998</v>
      </c>
      <c r="AT35">
        <v>20.000021</v>
      </c>
      <c r="AU35">
        <v>0</v>
      </c>
      <c r="AV35">
        <v>0</v>
      </c>
      <c r="AW35">
        <v>0</v>
      </c>
      <c r="AX35">
        <v>0</v>
      </c>
      <c r="AY35">
        <v>5.5604339999999999</v>
      </c>
      <c r="AZ35">
        <v>0</v>
      </c>
      <c r="BA35">
        <v>1.940491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2292.8016089999996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374.51499999999999</v>
      </c>
      <c r="M36">
        <v>97.055942999999999</v>
      </c>
      <c r="N36">
        <v>124.38</v>
      </c>
      <c r="O36">
        <v>130.58071699999999</v>
      </c>
      <c r="P36">
        <v>110.327443</v>
      </c>
      <c r="Q36">
        <v>12.45</v>
      </c>
      <c r="R36">
        <v>25.515899999999998</v>
      </c>
      <c r="S36">
        <v>15.6823</v>
      </c>
      <c r="T36">
        <v>2.4285000000000001</v>
      </c>
      <c r="U36">
        <v>418.77</v>
      </c>
      <c r="V36">
        <v>12</v>
      </c>
      <c r="W36">
        <v>30.645600000000002</v>
      </c>
      <c r="X36">
        <v>99.168199999999999</v>
      </c>
      <c r="Y36">
        <v>0</v>
      </c>
      <c r="Z36">
        <v>0</v>
      </c>
      <c r="AA36">
        <v>13.983000000000001</v>
      </c>
      <c r="AB36">
        <v>32.333219</v>
      </c>
      <c r="AC36">
        <v>11.598717000000001</v>
      </c>
      <c r="AD36">
        <v>10.858853999999999</v>
      </c>
      <c r="AE36">
        <v>39.450268999999999</v>
      </c>
      <c r="AF36">
        <v>20.750636</v>
      </c>
      <c r="AG36">
        <v>50.162891999999999</v>
      </c>
      <c r="AH36">
        <v>50.144337</v>
      </c>
      <c r="AI36">
        <v>0</v>
      </c>
      <c r="AJ36">
        <v>0</v>
      </c>
      <c r="AK36">
        <v>33.911501000000001</v>
      </c>
      <c r="AL36">
        <v>40.088999999999999</v>
      </c>
      <c r="AM36">
        <v>19.346114</v>
      </c>
      <c r="AN36">
        <v>0.77966899999999995</v>
      </c>
      <c r="AO36">
        <v>0</v>
      </c>
      <c r="AP36">
        <v>8.1983999999999995</v>
      </c>
      <c r="AQ36">
        <v>0</v>
      </c>
      <c r="AR36">
        <v>34.776000000000003</v>
      </c>
      <c r="AS36">
        <v>37.890518999999998</v>
      </c>
      <c r="AT36">
        <v>20.000039999999998</v>
      </c>
      <c r="AU36">
        <v>0</v>
      </c>
      <c r="AV36">
        <v>0</v>
      </c>
      <c r="AW36">
        <v>0</v>
      </c>
      <c r="AX36">
        <v>0</v>
      </c>
      <c r="AY36">
        <v>5.5604339999999999</v>
      </c>
      <c r="AZ36">
        <v>0</v>
      </c>
      <c r="BA36">
        <v>1.940491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2270.8703679999999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374.51499999999999</v>
      </c>
      <c r="M37">
        <v>97.055942999999999</v>
      </c>
      <c r="N37">
        <v>124.38</v>
      </c>
      <c r="O37">
        <v>130.58071699999999</v>
      </c>
      <c r="P37">
        <v>110.327443</v>
      </c>
      <c r="Q37">
        <v>12.45</v>
      </c>
      <c r="R37">
        <v>25.515899999999998</v>
      </c>
      <c r="S37">
        <v>15.6823</v>
      </c>
      <c r="T37">
        <v>2.4285000000000001</v>
      </c>
      <c r="U37">
        <v>418.77</v>
      </c>
      <c r="V37">
        <v>12</v>
      </c>
      <c r="W37">
        <v>25.52</v>
      </c>
      <c r="X37">
        <v>99.168199999999999</v>
      </c>
      <c r="Y37">
        <v>0</v>
      </c>
      <c r="Z37">
        <v>0</v>
      </c>
      <c r="AA37">
        <v>13.983000000000001</v>
      </c>
      <c r="AB37">
        <v>32.333219</v>
      </c>
      <c r="AC37">
        <v>11.598717000000001</v>
      </c>
      <c r="AD37">
        <v>10.858853999999999</v>
      </c>
      <c r="AE37">
        <v>39.450268999999999</v>
      </c>
      <c r="AF37">
        <v>9.222505</v>
      </c>
      <c r="AG37">
        <v>50.162891999999999</v>
      </c>
      <c r="AH37">
        <v>50.144337</v>
      </c>
      <c r="AI37">
        <v>0</v>
      </c>
      <c r="AJ37">
        <v>0</v>
      </c>
      <c r="AK37">
        <v>33.911501000000001</v>
      </c>
      <c r="AL37">
        <v>40.088999999999999</v>
      </c>
      <c r="AM37">
        <v>19.346114</v>
      </c>
      <c r="AN37">
        <v>0.77966899999999995</v>
      </c>
      <c r="AO37">
        <v>0</v>
      </c>
      <c r="AP37">
        <v>8.1983999999999995</v>
      </c>
      <c r="AQ37">
        <v>0</v>
      </c>
      <c r="AR37">
        <v>34.776000000000003</v>
      </c>
      <c r="AS37">
        <v>37.890518999999998</v>
      </c>
      <c r="AT37">
        <v>20.000039999999998</v>
      </c>
      <c r="AU37">
        <v>0</v>
      </c>
      <c r="AV37">
        <v>0</v>
      </c>
      <c r="AW37">
        <v>0</v>
      </c>
      <c r="AX37">
        <v>0</v>
      </c>
      <c r="AY37">
        <v>5.5604339999999999</v>
      </c>
      <c r="AZ37">
        <v>0</v>
      </c>
      <c r="BA37">
        <v>1.940491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2254.2166369999995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374.51499999999999</v>
      </c>
      <c r="M38">
        <v>97.055942999999999</v>
      </c>
      <c r="N38">
        <v>124.38</v>
      </c>
      <c r="O38">
        <v>130.58071699999999</v>
      </c>
      <c r="P38">
        <v>110.327443</v>
      </c>
      <c r="Q38">
        <v>12.45</v>
      </c>
      <c r="R38">
        <v>25.515899999999998</v>
      </c>
      <c r="S38">
        <v>15.6823</v>
      </c>
      <c r="T38">
        <v>2.4285000000000001</v>
      </c>
      <c r="U38">
        <v>418.77</v>
      </c>
      <c r="V38">
        <v>12</v>
      </c>
      <c r="W38">
        <v>25.52</v>
      </c>
      <c r="X38">
        <v>81.569999999999993</v>
      </c>
      <c r="Y38">
        <v>0</v>
      </c>
      <c r="Z38">
        <v>0</v>
      </c>
      <c r="AA38">
        <v>13.983000000000001</v>
      </c>
      <c r="AB38">
        <v>32.333219</v>
      </c>
      <c r="AC38">
        <v>11.598717000000001</v>
      </c>
      <c r="AD38">
        <v>10.858853999999999</v>
      </c>
      <c r="AE38">
        <v>39.450268999999999</v>
      </c>
      <c r="AF38">
        <v>9.222505</v>
      </c>
      <c r="AG38">
        <v>50.162891999999999</v>
      </c>
      <c r="AH38">
        <v>25.629328000000001</v>
      </c>
      <c r="AI38">
        <v>0</v>
      </c>
      <c r="AJ38">
        <v>0</v>
      </c>
      <c r="AK38">
        <v>33.911501000000001</v>
      </c>
      <c r="AL38">
        <v>40.088999999999999</v>
      </c>
      <c r="AM38">
        <v>19.346114</v>
      </c>
      <c r="AN38">
        <v>0.77966899999999995</v>
      </c>
      <c r="AO38">
        <v>0</v>
      </c>
      <c r="AP38">
        <v>8.1983999999999995</v>
      </c>
      <c r="AQ38">
        <v>0</v>
      </c>
      <c r="AR38">
        <v>34.776000000000003</v>
      </c>
      <c r="AS38">
        <v>37.890518999999998</v>
      </c>
      <c r="AT38">
        <v>20.000039999999998</v>
      </c>
      <c r="AU38">
        <v>0</v>
      </c>
      <c r="AV38">
        <v>0</v>
      </c>
      <c r="AW38">
        <v>0</v>
      </c>
      <c r="AX38">
        <v>0</v>
      </c>
      <c r="AY38">
        <v>5.5604339999999999</v>
      </c>
      <c r="AZ38">
        <v>0</v>
      </c>
      <c r="BA38">
        <v>0.98564600000000002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2211.1485829999997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374.51499999999999</v>
      </c>
      <c r="M39">
        <v>97.055942999999999</v>
      </c>
      <c r="N39">
        <v>124.38</v>
      </c>
      <c r="O39">
        <v>130.58071699999999</v>
      </c>
      <c r="P39">
        <v>110.327443</v>
      </c>
      <c r="Q39">
        <v>12.45</v>
      </c>
      <c r="R39">
        <v>25.515899999999998</v>
      </c>
      <c r="S39">
        <v>15.6823</v>
      </c>
      <c r="T39">
        <v>2.4285000000000001</v>
      </c>
      <c r="U39">
        <v>418.77</v>
      </c>
      <c r="V39">
        <v>12</v>
      </c>
      <c r="W39">
        <v>25.52</v>
      </c>
      <c r="X39">
        <v>81.569999999999993</v>
      </c>
      <c r="Y39">
        <v>0</v>
      </c>
      <c r="Z39">
        <v>0</v>
      </c>
      <c r="AA39">
        <v>13.983000000000001</v>
      </c>
      <c r="AB39">
        <v>32.333219</v>
      </c>
      <c r="AC39">
        <v>11.598717000000001</v>
      </c>
      <c r="AD39">
        <v>0</v>
      </c>
      <c r="AE39">
        <v>39.450268999999999</v>
      </c>
      <c r="AF39">
        <v>9.222505</v>
      </c>
      <c r="AG39">
        <v>50.162891999999999</v>
      </c>
      <c r="AH39">
        <v>0</v>
      </c>
      <c r="AI39">
        <v>0</v>
      </c>
      <c r="AJ39">
        <v>0</v>
      </c>
      <c r="AK39">
        <v>33.911501000000001</v>
      </c>
      <c r="AL39">
        <v>40.088999999999999</v>
      </c>
      <c r="AM39">
        <v>19.346114</v>
      </c>
      <c r="AN39">
        <v>0.77966899999999995</v>
      </c>
      <c r="AO39">
        <v>0</v>
      </c>
      <c r="AP39">
        <v>0</v>
      </c>
      <c r="AQ39">
        <v>0</v>
      </c>
      <c r="AR39">
        <v>34.776000000000003</v>
      </c>
      <c r="AS39">
        <v>37.890518999999998</v>
      </c>
      <c r="AT39">
        <v>20.000039999999998</v>
      </c>
      <c r="AU39">
        <v>0</v>
      </c>
      <c r="AV39">
        <v>0</v>
      </c>
      <c r="AW39">
        <v>0</v>
      </c>
      <c r="AX39">
        <v>0</v>
      </c>
      <c r="AY39">
        <v>5.5604339999999999</v>
      </c>
      <c r="AZ39">
        <v>0</v>
      </c>
      <c r="BA39">
        <v>0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2165.4763549999993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374.51499999999999</v>
      </c>
      <c r="M40">
        <v>97.055942999999999</v>
      </c>
      <c r="N40">
        <v>124.38</v>
      </c>
      <c r="O40">
        <v>130.58071699999999</v>
      </c>
      <c r="P40">
        <v>110.327443</v>
      </c>
      <c r="Q40">
        <v>12.45</v>
      </c>
      <c r="R40">
        <v>25.515899999999998</v>
      </c>
      <c r="S40">
        <v>15.6823</v>
      </c>
      <c r="T40">
        <v>2.4285000000000001</v>
      </c>
      <c r="U40">
        <v>418.77</v>
      </c>
      <c r="V40">
        <v>12</v>
      </c>
      <c r="W40">
        <v>25.52</v>
      </c>
      <c r="X40">
        <v>81.569999999999993</v>
      </c>
      <c r="Y40">
        <v>0</v>
      </c>
      <c r="Z40">
        <v>0</v>
      </c>
      <c r="AA40">
        <v>13.983000000000001</v>
      </c>
      <c r="AB40">
        <v>32.333219</v>
      </c>
      <c r="AC40">
        <v>11.598717000000001</v>
      </c>
      <c r="AD40">
        <v>0</v>
      </c>
      <c r="AE40">
        <v>39.450268999999999</v>
      </c>
      <c r="AF40">
        <v>9.222505</v>
      </c>
      <c r="AG40">
        <v>50.162891999999999</v>
      </c>
      <c r="AH40">
        <v>0</v>
      </c>
      <c r="AI40">
        <v>0</v>
      </c>
      <c r="AJ40">
        <v>0</v>
      </c>
      <c r="AK40">
        <v>33.911501000000001</v>
      </c>
      <c r="AL40">
        <v>40.088999999999999</v>
      </c>
      <c r="AM40">
        <v>19.346114</v>
      </c>
      <c r="AN40">
        <v>0.77966899999999995</v>
      </c>
      <c r="AO40">
        <v>0</v>
      </c>
      <c r="AP40">
        <v>0</v>
      </c>
      <c r="AQ40">
        <v>0</v>
      </c>
      <c r="AR40">
        <v>34.776000000000003</v>
      </c>
      <c r="AS40">
        <v>37.890518999999998</v>
      </c>
      <c r="AT40">
        <v>20.000039999999998</v>
      </c>
      <c r="AU40">
        <v>0</v>
      </c>
      <c r="AV40">
        <v>0</v>
      </c>
      <c r="AW40">
        <v>0</v>
      </c>
      <c r="AX40">
        <v>0</v>
      </c>
      <c r="AY40">
        <v>5.5604339999999999</v>
      </c>
      <c r="AZ40">
        <v>0</v>
      </c>
      <c r="BA40">
        <v>0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2165.4763549999993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380.04259999999999</v>
      </c>
      <c r="L41">
        <v>374.51499999999999</v>
      </c>
      <c r="M41">
        <v>77.886222000000004</v>
      </c>
      <c r="N41">
        <v>105.93664699999999</v>
      </c>
      <c r="O41">
        <v>130.58071699999999</v>
      </c>
      <c r="P41">
        <v>99.421499999999995</v>
      </c>
      <c r="Q41">
        <v>12.45</v>
      </c>
      <c r="R41">
        <v>25.515899999999998</v>
      </c>
      <c r="S41">
        <v>15.6823</v>
      </c>
      <c r="T41">
        <v>2.4285000000000001</v>
      </c>
      <c r="U41">
        <v>418.77</v>
      </c>
      <c r="V41">
        <v>12</v>
      </c>
      <c r="W41">
        <v>25.52</v>
      </c>
      <c r="X41">
        <v>81.569999999999993</v>
      </c>
      <c r="Y41">
        <v>0</v>
      </c>
      <c r="Z41">
        <v>0</v>
      </c>
      <c r="AA41">
        <v>13.983000000000001</v>
      </c>
      <c r="AB41">
        <v>32.333219</v>
      </c>
      <c r="AC41">
        <v>11.598717000000001</v>
      </c>
      <c r="AD41">
        <v>0</v>
      </c>
      <c r="AE41">
        <v>39.450268999999999</v>
      </c>
      <c r="AF41">
        <v>9.222505</v>
      </c>
      <c r="AG41">
        <v>50.162891999999999</v>
      </c>
      <c r="AH41">
        <v>0</v>
      </c>
      <c r="AI41">
        <v>0</v>
      </c>
      <c r="AJ41">
        <v>0</v>
      </c>
      <c r="AK41">
        <v>33.911501000000001</v>
      </c>
      <c r="AL41">
        <v>40.088999999999999</v>
      </c>
      <c r="AM41">
        <v>19.346114</v>
      </c>
      <c r="AN41">
        <v>0.77966899999999995</v>
      </c>
      <c r="AO41">
        <v>0</v>
      </c>
      <c r="AP41">
        <v>0</v>
      </c>
      <c r="AQ41">
        <v>0</v>
      </c>
      <c r="AR41">
        <v>34.776000000000003</v>
      </c>
      <c r="AS41">
        <v>37.890518999999998</v>
      </c>
      <c r="AT41">
        <v>20.000039999999998</v>
      </c>
      <c r="AU41">
        <v>0</v>
      </c>
      <c r="AV41">
        <v>0</v>
      </c>
      <c r="AW41">
        <v>0</v>
      </c>
      <c r="AX41">
        <v>0</v>
      </c>
      <c r="AY41">
        <v>5.5604339999999999</v>
      </c>
      <c r="AZ41">
        <v>0</v>
      </c>
      <c r="BA41">
        <v>0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2116.9573379999997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380.04259999999999</v>
      </c>
      <c r="L42">
        <v>374.51499999999999</v>
      </c>
      <c r="M42">
        <v>67.874700000000004</v>
      </c>
      <c r="N42">
        <v>100.54089999999999</v>
      </c>
      <c r="O42">
        <v>130.58071699999999</v>
      </c>
      <c r="P42">
        <v>99.421499999999995</v>
      </c>
      <c r="Q42">
        <v>12.45</v>
      </c>
      <c r="R42">
        <v>25.515899999999998</v>
      </c>
      <c r="S42">
        <v>15.6823</v>
      </c>
      <c r="T42">
        <v>2.4285000000000001</v>
      </c>
      <c r="U42">
        <v>418.77</v>
      </c>
      <c r="V42">
        <v>12</v>
      </c>
      <c r="W42">
        <v>25.52</v>
      </c>
      <c r="X42">
        <v>81.569999999999993</v>
      </c>
      <c r="Y42">
        <v>0</v>
      </c>
      <c r="Z42">
        <v>0</v>
      </c>
      <c r="AA42">
        <v>13.983000000000001</v>
      </c>
      <c r="AB42">
        <v>32.333219</v>
      </c>
      <c r="AC42">
        <v>11.598717000000001</v>
      </c>
      <c r="AD42">
        <v>0</v>
      </c>
      <c r="AE42">
        <v>39.450268999999999</v>
      </c>
      <c r="AF42">
        <v>9.222505</v>
      </c>
      <c r="AG42">
        <v>50.162891999999999</v>
      </c>
      <c r="AH42">
        <v>0</v>
      </c>
      <c r="AI42">
        <v>0</v>
      </c>
      <c r="AJ42">
        <v>0</v>
      </c>
      <c r="AK42">
        <v>33.911501000000001</v>
      </c>
      <c r="AL42">
        <v>40.088999999999999</v>
      </c>
      <c r="AM42">
        <v>19.346114</v>
      </c>
      <c r="AN42">
        <v>0.77966899999999995</v>
      </c>
      <c r="AO42">
        <v>0</v>
      </c>
      <c r="AP42">
        <v>0</v>
      </c>
      <c r="AQ42">
        <v>0</v>
      </c>
      <c r="AR42">
        <v>34.776000000000003</v>
      </c>
      <c r="AS42">
        <v>37.890518999999998</v>
      </c>
      <c r="AT42">
        <v>20.000039999999998</v>
      </c>
      <c r="AU42">
        <v>0</v>
      </c>
      <c r="AV42">
        <v>0</v>
      </c>
      <c r="AW42">
        <v>0</v>
      </c>
      <c r="AX42">
        <v>0</v>
      </c>
      <c r="AY42">
        <v>5.5604339999999999</v>
      </c>
      <c r="AZ42">
        <v>0</v>
      </c>
      <c r="BA42">
        <v>0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2101.5500689999994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380.04259999999999</v>
      </c>
      <c r="L43">
        <v>374.51499999999999</v>
      </c>
      <c r="M43">
        <v>67.874700000000004</v>
      </c>
      <c r="N43">
        <v>100.54089999999999</v>
      </c>
      <c r="O43">
        <v>109.956709</v>
      </c>
      <c r="P43">
        <v>99.421499999999995</v>
      </c>
      <c r="Q43">
        <v>12.45</v>
      </c>
      <c r="R43">
        <v>25.515899999999998</v>
      </c>
      <c r="S43">
        <v>15.6823</v>
      </c>
      <c r="T43">
        <v>2.4285000000000001</v>
      </c>
      <c r="U43">
        <v>418.77</v>
      </c>
      <c r="V43">
        <v>12</v>
      </c>
      <c r="W43">
        <v>25.52</v>
      </c>
      <c r="X43">
        <v>81.569999999999993</v>
      </c>
      <c r="Y43">
        <v>0</v>
      </c>
      <c r="Z43">
        <v>0</v>
      </c>
      <c r="AA43">
        <v>13.983000000000001</v>
      </c>
      <c r="AB43">
        <v>32.333219</v>
      </c>
      <c r="AC43">
        <v>11.598717000000001</v>
      </c>
      <c r="AD43">
        <v>0</v>
      </c>
      <c r="AE43">
        <v>39.450268999999999</v>
      </c>
      <c r="AF43">
        <v>9.222505</v>
      </c>
      <c r="AG43">
        <v>50.162891999999999</v>
      </c>
      <c r="AH43">
        <v>0</v>
      </c>
      <c r="AI43">
        <v>0</v>
      </c>
      <c r="AJ43">
        <v>0</v>
      </c>
      <c r="AK43">
        <v>33.911501000000001</v>
      </c>
      <c r="AL43">
        <v>52.29</v>
      </c>
      <c r="AM43">
        <v>19.346114</v>
      </c>
      <c r="AN43">
        <v>0.77966899999999995</v>
      </c>
      <c r="AO43">
        <v>0</v>
      </c>
      <c r="AP43">
        <v>0</v>
      </c>
      <c r="AQ43">
        <v>0</v>
      </c>
      <c r="AR43">
        <v>34.776000000000003</v>
      </c>
      <c r="AS43">
        <v>37.890518999999998</v>
      </c>
      <c r="AT43">
        <v>20.000039999999998</v>
      </c>
      <c r="AU43">
        <v>0</v>
      </c>
      <c r="AV43">
        <v>0</v>
      </c>
      <c r="AW43">
        <v>0</v>
      </c>
      <c r="AX43">
        <v>0</v>
      </c>
      <c r="AY43">
        <v>5.5604339999999999</v>
      </c>
      <c r="AZ43">
        <v>0</v>
      </c>
      <c r="BA43">
        <v>0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2093.1270609999997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380.04259999999999</v>
      </c>
      <c r="L44">
        <v>374.51499999999999</v>
      </c>
      <c r="M44">
        <v>67.874700000000004</v>
      </c>
      <c r="N44">
        <v>100.54089999999999</v>
      </c>
      <c r="O44">
        <v>95.929599999999994</v>
      </c>
      <c r="P44">
        <v>99.421499999999995</v>
      </c>
      <c r="Q44">
        <v>12.45</v>
      </c>
      <c r="R44">
        <v>25.515899999999998</v>
      </c>
      <c r="S44">
        <v>15.6823</v>
      </c>
      <c r="T44">
        <v>2.4285000000000001</v>
      </c>
      <c r="U44">
        <v>418.77</v>
      </c>
      <c r="V44">
        <v>12</v>
      </c>
      <c r="W44">
        <v>25.52</v>
      </c>
      <c r="X44">
        <v>81.569999999999993</v>
      </c>
      <c r="Y44">
        <v>0</v>
      </c>
      <c r="Z44">
        <v>0</v>
      </c>
      <c r="AA44">
        <v>0</v>
      </c>
      <c r="AB44">
        <v>32.333219</v>
      </c>
      <c r="AC44">
        <v>11.598717000000001</v>
      </c>
      <c r="AD44">
        <v>0</v>
      </c>
      <c r="AE44">
        <v>39.450268999999999</v>
      </c>
      <c r="AF44">
        <v>9.222505</v>
      </c>
      <c r="AG44">
        <v>50.162891999999999</v>
      </c>
      <c r="AH44">
        <v>0</v>
      </c>
      <c r="AI44">
        <v>0</v>
      </c>
      <c r="AJ44">
        <v>0</v>
      </c>
      <c r="AK44">
        <v>33.911501000000001</v>
      </c>
      <c r="AL44">
        <v>79.376220000000004</v>
      </c>
      <c r="AM44">
        <v>19.346114</v>
      </c>
      <c r="AN44">
        <v>0.77966899999999995</v>
      </c>
      <c r="AO44">
        <v>0</v>
      </c>
      <c r="AP44">
        <v>0</v>
      </c>
      <c r="AQ44">
        <v>0</v>
      </c>
      <c r="AR44">
        <v>40.847999999999999</v>
      </c>
      <c r="AS44">
        <v>37.890518999999998</v>
      </c>
      <c r="AT44">
        <v>19.348298</v>
      </c>
      <c r="AU44">
        <v>0</v>
      </c>
      <c r="AV44">
        <v>0</v>
      </c>
      <c r="AW44">
        <v>0</v>
      </c>
      <c r="AX44">
        <v>0</v>
      </c>
      <c r="AY44">
        <v>5.5604339999999999</v>
      </c>
      <c r="AZ44">
        <v>0</v>
      </c>
      <c r="BA44">
        <v>0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2097.6234299999996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380.04259999999999</v>
      </c>
      <c r="L45">
        <v>374.51499999999999</v>
      </c>
      <c r="M45">
        <v>67.874700000000004</v>
      </c>
      <c r="N45">
        <v>100.54089999999999</v>
      </c>
      <c r="O45">
        <v>95.929599999999994</v>
      </c>
      <c r="P45">
        <v>99.421499999999995</v>
      </c>
      <c r="Q45">
        <v>12.45</v>
      </c>
      <c r="R45">
        <v>25.515899999999998</v>
      </c>
      <c r="S45">
        <v>15.6823</v>
      </c>
      <c r="T45">
        <v>2.4285000000000001</v>
      </c>
      <c r="U45">
        <v>418.77</v>
      </c>
      <c r="V45">
        <v>12</v>
      </c>
      <c r="W45">
        <v>25.52</v>
      </c>
      <c r="X45">
        <v>81.569999999999993</v>
      </c>
      <c r="Y45">
        <v>0</v>
      </c>
      <c r="Z45">
        <v>0</v>
      </c>
      <c r="AA45">
        <v>0</v>
      </c>
      <c r="AB45">
        <v>32.333219</v>
      </c>
      <c r="AC45">
        <v>11.598717000000001</v>
      </c>
      <c r="AD45">
        <v>0</v>
      </c>
      <c r="AE45">
        <v>39.450268999999999</v>
      </c>
      <c r="AF45">
        <v>9.222505</v>
      </c>
      <c r="AG45">
        <v>50.162891999999999</v>
      </c>
      <c r="AH45">
        <v>0</v>
      </c>
      <c r="AI45">
        <v>0</v>
      </c>
      <c r="AJ45">
        <v>0</v>
      </c>
      <c r="AK45">
        <v>33.911501000000001</v>
      </c>
      <c r="AL45">
        <v>79.376220000000004</v>
      </c>
      <c r="AM45">
        <v>19.346114</v>
      </c>
      <c r="AN45">
        <v>0.77966899999999995</v>
      </c>
      <c r="AO45">
        <v>0</v>
      </c>
      <c r="AP45">
        <v>0</v>
      </c>
      <c r="AQ45">
        <v>0</v>
      </c>
      <c r="AR45">
        <v>40.847999999999999</v>
      </c>
      <c r="AS45">
        <v>37.890518999999998</v>
      </c>
      <c r="AT45">
        <v>20.000039999999998</v>
      </c>
      <c r="AU45">
        <v>0</v>
      </c>
      <c r="AV45">
        <v>0</v>
      </c>
      <c r="AW45">
        <v>0</v>
      </c>
      <c r="AX45">
        <v>0</v>
      </c>
      <c r="AY45">
        <v>5.5604339999999999</v>
      </c>
      <c r="AZ45">
        <v>0</v>
      </c>
      <c r="BA45">
        <v>0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2098.2751719999997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380.04259999999999</v>
      </c>
      <c r="L46">
        <v>374.51499999999999</v>
      </c>
      <c r="M46">
        <v>67.874700000000004</v>
      </c>
      <c r="N46">
        <v>100.54089999999999</v>
      </c>
      <c r="O46">
        <v>95.929599999999994</v>
      </c>
      <c r="P46">
        <v>99.421499999999995</v>
      </c>
      <c r="Q46">
        <v>12.45</v>
      </c>
      <c r="R46">
        <v>25.515899999999998</v>
      </c>
      <c r="S46">
        <v>15.6823</v>
      </c>
      <c r="T46">
        <v>2.4285000000000001</v>
      </c>
      <c r="U46">
        <v>418.77</v>
      </c>
      <c r="V46">
        <v>12</v>
      </c>
      <c r="W46">
        <v>25.52</v>
      </c>
      <c r="X46">
        <v>81.569999999999993</v>
      </c>
      <c r="Y46">
        <v>0</v>
      </c>
      <c r="Z46">
        <v>0</v>
      </c>
      <c r="AA46">
        <v>0</v>
      </c>
      <c r="AB46">
        <v>16.166609000000001</v>
      </c>
      <c r="AC46">
        <v>11.598717000000001</v>
      </c>
      <c r="AD46">
        <v>0</v>
      </c>
      <c r="AE46">
        <v>39.450268999999999</v>
      </c>
      <c r="AF46">
        <v>9.222505</v>
      </c>
      <c r="AG46">
        <v>50.162891999999999</v>
      </c>
      <c r="AH46">
        <v>0</v>
      </c>
      <c r="AI46">
        <v>0</v>
      </c>
      <c r="AJ46">
        <v>0</v>
      </c>
      <c r="AK46">
        <v>33.911501000000001</v>
      </c>
      <c r="AL46">
        <v>79.376220000000004</v>
      </c>
      <c r="AM46">
        <v>19.346114</v>
      </c>
      <c r="AN46">
        <v>0.77966899999999995</v>
      </c>
      <c r="AO46">
        <v>0</v>
      </c>
      <c r="AP46">
        <v>0</v>
      </c>
      <c r="AQ46">
        <v>0</v>
      </c>
      <c r="AR46">
        <v>40.847999999999999</v>
      </c>
      <c r="AS46">
        <v>37.890518999999998</v>
      </c>
      <c r="AT46">
        <v>18.181721</v>
      </c>
      <c r="AU46">
        <v>0</v>
      </c>
      <c r="AV46">
        <v>0</v>
      </c>
      <c r="AW46">
        <v>0</v>
      </c>
      <c r="AX46">
        <v>0</v>
      </c>
      <c r="AY46">
        <v>5.5604339999999999</v>
      </c>
      <c r="AZ46">
        <v>0</v>
      </c>
      <c r="BA46">
        <v>0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2080.2902429999995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380.04259999999999</v>
      </c>
      <c r="L47">
        <v>374.51499999999999</v>
      </c>
      <c r="M47">
        <v>67.874700000000004</v>
      </c>
      <c r="N47">
        <v>100.54089999999999</v>
      </c>
      <c r="O47">
        <v>95.929599999999994</v>
      </c>
      <c r="P47">
        <v>99.421499999999995</v>
      </c>
      <c r="Q47">
        <v>12.45</v>
      </c>
      <c r="R47">
        <v>25.515899999999998</v>
      </c>
      <c r="S47">
        <v>15.6823</v>
      </c>
      <c r="T47">
        <v>2.4285000000000001</v>
      </c>
      <c r="U47">
        <v>418.77</v>
      </c>
      <c r="V47">
        <v>12</v>
      </c>
      <c r="W47">
        <v>31.735499999999998</v>
      </c>
      <c r="X47">
        <v>101</v>
      </c>
      <c r="Y47">
        <v>0</v>
      </c>
      <c r="Z47">
        <v>0</v>
      </c>
      <c r="AA47">
        <v>0</v>
      </c>
      <c r="AB47">
        <v>16.166609000000001</v>
      </c>
      <c r="AC47">
        <v>11.598717000000001</v>
      </c>
      <c r="AD47">
        <v>0</v>
      </c>
      <c r="AE47">
        <v>39.450268999999999</v>
      </c>
      <c r="AF47">
        <v>9.222505</v>
      </c>
      <c r="AG47">
        <v>50.162891999999999</v>
      </c>
      <c r="AH47">
        <v>0</v>
      </c>
      <c r="AI47">
        <v>0</v>
      </c>
      <c r="AJ47">
        <v>0</v>
      </c>
      <c r="AK47">
        <v>33.911501000000001</v>
      </c>
      <c r="AL47">
        <v>79.376220000000004</v>
      </c>
      <c r="AM47">
        <v>19.346114</v>
      </c>
      <c r="AN47">
        <v>0.77966899999999995</v>
      </c>
      <c r="AO47">
        <v>0</v>
      </c>
      <c r="AP47">
        <v>0.64049999999999996</v>
      </c>
      <c r="AQ47">
        <v>0</v>
      </c>
      <c r="AR47">
        <v>34.776000000000003</v>
      </c>
      <c r="AS47">
        <v>37.890518999999998</v>
      </c>
      <c r="AT47">
        <v>19.546713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0</v>
      </c>
      <c r="BA47">
        <v>0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2101.8692350000001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380.04259999999999</v>
      </c>
      <c r="L48">
        <v>374.51499999999999</v>
      </c>
      <c r="M48">
        <v>67.874700000000004</v>
      </c>
      <c r="N48">
        <v>100.54089999999999</v>
      </c>
      <c r="O48">
        <v>95.929599999999994</v>
      </c>
      <c r="P48">
        <v>99.421499999999995</v>
      </c>
      <c r="Q48">
        <v>12.45</v>
      </c>
      <c r="R48">
        <v>25.515899999999998</v>
      </c>
      <c r="S48">
        <v>15.6823</v>
      </c>
      <c r="T48">
        <v>2.4285000000000001</v>
      </c>
      <c r="U48">
        <v>418.77</v>
      </c>
      <c r="V48">
        <v>12</v>
      </c>
      <c r="W48">
        <v>31.735499999999998</v>
      </c>
      <c r="X48">
        <v>101</v>
      </c>
      <c r="Y48">
        <v>0</v>
      </c>
      <c r="Z48">
        <v>0</v>
      </c>
      <c r="AA48">
        <v>0</v>
      </c>
      <c r="AB48">
        <v>16.166609000000001</v>
      </c>
      <c r="AC48">
        <v>11.598717000000001</v>
      </c>
      <c r="AD48">
        <v>0</v>
      </c>
      <c r="AE48">
        <v>39.450268999999999</v>
      </c>
      <c r="AF48">
        <v>9.222505</v>
      </c>
      <c r="AG48">
        <v>50.162891999999999</v>
      </c>
      <c r="AH48">
        <v>0</v>
      </c>
      <c r="AI48">
        <v>0</v>
      </c>
      <c r="AJ48">
        <v>0</v>
      </c>
      <c r="AK48">
        <v>33.911501000000001</v>
      </c>
      <c r="AL48">
        <v>52.29</v>
      </c>
      <c r="AM48">
        <v>19.346114</v>
      </c>
      <c r="AN48">
        <v>0.77966899999999995</v>
      </c>
      <c r="AO48">
        <v>0</v>
      </c>
      <c r="AP48">
        <v>0.64049999999999996</v>
      </c>
      <c r="AQ48">
        <v>0</v>
      </c>
      <c r="AR48">
        <v>34.776000000000003</v>
      </c>
      <c r="AS48">
        <v>37.890518999999998</v>
      </c>
      <c r="AT48">
        <v>16.226392000000001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0</v>
      </c>
      <c r="BA48">
        <v>0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2071.4626939999998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380.04259999999999</v>
      </c>
      <c r="L49">
        <v>374.51499999999999</v>
      </c>
      <c r="M49">
        <v>67.874700000000004</v>
      </c>
      <c r="N49">
        <v>85.378699999999995</v>
      </c>
      <c r="O49">
        <v>72.277600000000007</v>
      </c>
      <c r="P49">
        <v>99.421499999999995</v>
      </c>
      <c r="Q49">
        <v>12.45</v>
      </c>
      <c r="R49">
        <v>25.515899999999998</v>
      </c>
      <c r="S49">
        <v>15.6823</v>
      </c>
      <c r="T49">
        <v>2.4285000000000001</v>
      </c>
      <c r="U49">
        <v>418.77</v>
      </c>
      <c r="V49">
        <v>12</v>
      </c>
      <c r="W49">
        <v>31.735499999999998</v>
      </c>
      <c r="X49">
        <v>101</v>
      </c>
      <c r="Y49">
        <v>0</v>
      </c>
      <c r="Z49">
        <v>0</v>
      </c>
      <c r="AA49">
        <v>0</v>
      </c>
      <c r="AB49">
        <v>16.166609000000001</v>
      </c>
      <c r="AC49">
        <v>11.598717000000001</v>
      </c>
      <c r="AD49">
        <v>0</v>
      </c>
      <c r="AE49">
        <v>39.450268999999999</v>
      </c>
      <c r="AF49">
        <v>9.222505</v>
      </c>
      <c r="AG49">
        <v>50.162891999999999</v>
      </c>
      <c r="AH49">
        <v>0</v>
      </c>
      <c r="AI49">
        <v>0</v>
      </c>
      <c r="AJ49">
        <v>0</v>
      </c>
      <c r="AK49">
        <v>33.911501000000001</v>
      </c>
      <c r="AL49">
        <v>52.29</v>
      </c>
      <c r="AM49">
        <v>19.346114</v>
      </c>
      <c r="AN49">
        <v>0.77966899999999995</v>
      </c>
      <c r="AO49">
        <v>0</v>
      </c>
      <c r="AP49">
        <v>0.64049999999999996</v>
      </c>
      <c r="AQ49">
        <v>0</v>
      </c>
      <c r="AR49">
        <v>34.776000000000003</v>
      </c>
      <c r="AS49">
        <v>37.890518999999998</v>
      </c>
      <c r="AT49">
        <v>17.975892000000002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0</v>
      </c>
      <c r="BA49">
        <v>0</v>
      </c>
      <c r="BB49">
        <v>4.3966000000000003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2033.2605210000002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380.04259999999999</v>
      </c>
      <c r="L50">
        <v>374.51499999999999</v>
      </c>
      <c r="M50">
        <v>67.874700000000004</v>
      </c>
      <c r="N50">
        <v>85.378699999999995</v>
      </c>
      <c r="O50">
        <v>72.277600000000007</v>
      </c>
      <c r="P50">
        <v>99.421499999999995</v>
      </c>
      <c r="Q50">
        <v>12.45</v>
      </c>
      <c r="R50">
        <v>25.515899999999998</v>
      </c>
      <c r="S50">
        <v>15.6823</v>
      </c>
      <c r="T50">
        <v>2.4285000000000001</v>
      </c>
      <c r="U50">
        <v>418.77</v>
      </c>
      <c r="V50">
        <v>12</v>
      </c>
      <c r="W50">
        <v>31.735499999999998</v>
      </c>
      <c r="X50">
        <v>101</v>
      </c>
      <c r="Y50">
        <v>0</v>
      </c>
      <c r="Z50">
        <v>0</v>
      </c>
      <c r="AA50">
        <v>0</v>
      </c>
      <c r="AB50">
        <v>16.166609000000001</v>
      </c>
      <c r="AC50">
        <v>11.598717000000001</v>
      </c>
      <c r="AD50">
        <v>0</v>
      </c>
      <c r="AE50">
        <v>39.450268999999999</v>
      </c>
      <c r="AF50">
        <v>9.222505</v>
      </c>
      <c r="AG50">
        <v>50.162891999999999</v>
      </c>
      <c r="AH50">
        <v>0</v>
      </c>
      <c r="AI50">
        <v>0</v>
      </c>
      <c r="AJ50">
        <v>0</v>
      </c>
      <c r="AK50">
        <v>33.911501000000001</v>
      </c>
      <c r="AL50">
        <v>52.29</v>
      </c>
      <c r="AM50">
        <v>19.346114</v>
      </c>
      <c r="AN50">
        <v>0.77966899999999995</v>
      </c>
      <c r="AO50">
        <v>0</v>
      </c>
      <c r="AP50">
        <v>0.64049999999999996</v>
      </c>
      <c r="AQ50">
        <v>0</v>
      </c>
      <c r="AR50">
        <v>34.776000000000003</v>
      </c>
      <c r="AS50">
        <v>37.890518999999998</v>
      </c>
      <c r="AT50">
        <v>18.666481000000001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0</v>
      </c>
      <c r="BA50">
        <v>0</v>
      </c>
      <c r="BB50">
        <v>4.3966000000000003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2033.9511100000002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380.04259999999999</v>
      </c>
      <c r="L51">
        <v>374.51499999999999</v>
      </c>
      <c r="M51">
        <v>67.374700000000004</v>
      </c>
      <c r="N51">
        <v>84.578699999999998</v>
      </c>
      <c r="O51">
        <v>72.277600000000007</v>
      </c>
      <c r="P51">
        <v>110.327443</v>
      </c>
      <c r="Q51">
        <v>12.45</v>
      </c>
      <c r="R51">
        <v>25.415900000000001</v>
      </c>
      <c r="S51">
        <v>15.632300000000001</v>
      </c>
      <c r="T51">
        <v>2.4384999999999999</v>
      </c>
      <c r="U51">
        <v>418.77</v>
      </c>
      <c r="V51">
        <v>11.6</v>
      </c>
      <c r="W51">
        <v>31.945499999999999</v>
      </c>
      <c r="X51">
        <v>100.85</v>
      </c>
      <c r="Y51">
        <v>0</v>
      </c>
      <c r="Z51">
        <v>0</v>
      </c>
      <c r="AA51">
        <v>0</v>
      </c>
      <c r="AB51">
        <v>16.166609000000001</v>
      </c>
      <c r="AC51">
        <v>0</v>
      </c>
      <c r="AD51">
        <v>0</v>
      </c>
      <c r="AE51">
        <v>19.725135000000002</v>
      </c>
      <c r="AF51">
        <v>9.222505</v>
      </c>
      <c r="AG51">
        <v>50.162891999999999</v>
      </c>
      <c r="AH51">
        <v>0</v>
      </c>
      <c r="AI51">
        <v>0</v>
      </c>
      <c r="AJ51">
        <v>0</v>
      </c>
      <c r="AK51">
        <v>33.911501000000001</v>
      </c>
      <c r="AL51">
        <v>52.29</v>
      </c>
      <c r="AM51">
        <v>19.346114</v>
      </c>
      <c r="AN51">
        <v>0.77966899999999995</v>
      </c>
      <c r="AO51">
        <v>0</v>
      </c>
      <c r="AP51">
        <v>0.64049999999999996</v>
      </c>
      <c r="AQ51">
        <v>0</v>
      </c>
      <c r="AR51">
        <v>34.776000000000003</v>
      </c>
      <c r="AS51">
        <v>37.890518999999998</v>
      </c>
      <c r="AT51">
        <v>20.000039999999998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0</v>
      </c>
      <c r="BA51">
        <v>0</v>
      </c>
      <c r="BB51">
        <v>4.3465999999999996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2013.0367609999998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380.04259999999999</v>
      </c>
      <c r="L52">
        <v>374.51499999999999</v>
      </c>
      <c r="M52">
        <v>67.374700000000004</v>
      </c>
      <c r="N52">
        <v>84.578699999999998</v>
      </c>
      <c r="O52">
        <v>72.277600000000007</v>
      </c>
      <c r="P52">
        <v>110.327443</v>
      </c>
      <c r="Q52">
        <v>12.45</v>
      </c>
      <c r="R52">
        <v>25.415900000000001</v>
      </c>
      <c r="S52">
        <v>15.632300000000001</v>
      </c>
      <c r="T52">
        <v>2.4384999999999999</v>
      </c>
      <c r="U52">
        <v>418.77</v>
      </c>
      <c r="V52">
        <v>11.6</v>
      </c>
      <c r="W52">
        <v>31.945499999999999</v>
      </c>
      <c r="X52">
        <v>100.85</v>
      </c>
      <c r="Y52">
        <v>0</v>
      </c>
      <c r="Z52">
        <v>0</v>
      </c>
      <c r="AA52">
        <v>0</v>
      </c>
      <c r="AB52">
        <v>16.166609000000001</v>
      </c>
      <c r="AC52">
        <v>0</v>
      </c>
      <c r="AD52">
        <v>0</v>
      </c>
      <c r="AE52">
        <v>19.725135000000002</v>
      </c>
      <c r="AF52">
        <v>9.222505</v>
      </c>
      <c r="AG52">
        <v>50.162891999999999</v>
      </c>
      <c r="AH52">
        <v>0</v>
      </c>
      <c r="AI52">
        <v>0</v>
      </c>
      <c r="AJ52">
        <v>0</v>
      </c>
      <c r="AK52">
        <v>33.911501000000001</v>
      </c>
      <c r="AL52">
        <v>52.29</v>
      </c>
      <c r="AM52">
        <v>19.346114</v>
      </c>
      <c r="AN52">
        <v>0.77966899999999995</v>
      </c>
      <c r="AO52">
        <v>0</v>
      </c>
      <c r="AP52">
        <v>0.64049999999999996</v>
      </c>
      <c r="AQ52">
        <v>0</v>
      </c>
      <c r="AR52">
        <v>34.776000000000003</v>
      </c>
      <c r="AS52">
        <v>37.890518999999998</v>
      </c>
      <c r="AT52">
        <v>20.000039999999998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0</v>
      </c>
      <c r="BA52">
        <v>0</v>
      </c>
      <c r="BB52">
        <v>4.3465999999999996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2013.0367609999998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380.04259999999999</v>
      </c>
      <c r="L53">
        <v>374.51499999999999</v>
      </c>
      <c r="M53">
        <v>95.874700000000004</v>
      </c>
      <c r="N53">
        <v>108.2178</v>
      </c>
      <c r="O53">
        <v>130.58071699999999</v>
      </c>
      <c r="P53">
        <v>110.327443</v>
      </c>
      <c r="Q53">
        <v>12.45</v>
      </c>
      <c r="R53">
        <v>25.415900000000001</v>
      </c>
      <c r="S53">
        <v>15.632300000000001</v>
      </c>
      <c r="T53">
        <v>2.4384999999999999</v>
      </c>
      <c r="U53">
        <v>418.77</v>
      </c>
      <c r="V53">
        <v>11.6</v>
      </c>
      <c r="W53">
        <v>31.945499999999999</v>
      </c>
      <c r="X53">
        <v>100.16</v>
      </c>
      <c r="Y53">
        <v>0</v>
      </c>
      <c r="Z53">
        <v>0</v>
      </c>
      <c r="AA53">
        <v>0</v>
      </c>
      <c r="AB53">
        <v>16.166609000000001</v>
      </c>
      <c r="AC53">
        <v>0</v>
      </c>
      <c r="AD53">
        <v>0</v>
      </c>
      <c r="AE53">
        <v>19.725135000000002</v>
      </c>
      <c r="AF53">
        <v>9.222505</v>
      </c>
      <c r="AG53">
        <v>50.162891999999999</v>
      </c>
      <c r="AH53">
        <v>0</v>
      </c>
      <c r="AI53">
        <v>0</v>
      </c>
      <c r="AJ53">
        <v>0</v>
      </c>
      <c r="AK53">
        <v>33.911501000000001</v>
      </c>
      <c r="AL53">
        <v>52.29</v>
      </c>
      <c r="AM53">
        <v>19.346114</v>
      </c>
      <c r="AN53">
        <v>0.77966899999999995</v>
      </c>
      <c r="AO53">
        <v>0</v>
      </c>
      <c r="AP53">
        <v>0.51239999999999997</v>
      </c>
      <c r="AQ53">
        <v>0</v>
      </c>
      <c r="AR53">
        <v>34.776000000000003</v>
      </c>
      <c r="AS53">
        <v>37.890518999999998</v>
      </c>
      <c r="AT53">
        <v>20.000039999999998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0</v>
      </c>
      <c r="BA53">
        <v>0</v>
      </c>
      <c r="BB53">
        <v>4.3465999999999996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2122.6608779999997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380.04259999999999</v>
      </c>
      <c r="L54">
        <v>374.51499999999999</v>
      </c>
      <c r="M54">
        <v>95.874700000000004</v>
      </c>
      <c r="N54">
        <v>108.2178</v>
      </c>
      <c r="O54">
        <v>130.58071699999999</v>
      </c>
      <c r="P54">
        <v>110.327443</v>
      </c>
      <c r="Q54">
        <v>12.45</v>
      </c>
      <c r="R54">
        <v>25.415900000000001</v>
      </c>
      <c r="S54">
        <v>15.632300000000001</v>
      </c>
      <c r="T54">
        <v>2.4384999999999999</v>
      </c>
      <c r="U54">
        <v>418.77</v>
      </c>
      <c r="V54">
        <v>11.6</v>
      </c>
      <c r="W54">
        <v>31.945499999999999</v>
      </c>
      <c r="X54">
        <v>100.16</v>
      </c>
      <c r="Y54">
        <v>0</v>
      </c>
      <c r="Z54">
        <v>0</v>
      </c>
      <c r="AA54">
        <v>0</v>
      </c>
      <c r="AB54">
        <v>16.166609000000001</v>
      </c>
      <c r="AC54">
        <v>0</v>
      </c>
      <c r="AD54">
        <v>0</v>
      </c>
      <c r="AE54">
        <v>19.725135000000002</v>
      </c>
      <c r="AF54">
        <v>9.222505</v>
      </c>
      <c r="AG54">
        <v>50.162891999999999</v>
      </c>
      <c r="AH54">
        <v>0</v>
      </c>
      <c r="AI54">
        <v>0</v>
      </c>
      <c r="AJ54">
        <v>0</v>
      </c>
      <c r="AK54">
        <v>33.911501000000001</v>
      </c>
      <c r="AL54">
        <v>52.29</v>
      </c>
      <c r="AM54">
        <v>19.346114</v>
      </c>
      <c r="AN54">
        <v>0.77966899999999995</v>
      </c>
      <c r="AO54">
        <v>0</v>
      </c>
      <c r="AP54">
        <v>0.51239999999999997</v>
      </c>
      <c r="AQ54">
        <v>0</v>
      </c>
      <c r="AR54">
        <v>40.847999999999999</v>
      </c>
      <c r="AS54">
        <v>37.890518999999998</v>
      </c>
      <c r="AT54">
        <v>20.000039999999998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0</v>
      </c>
      <c r="BA54">
        <v>0</v>
      </c>
      <c r="BB54">
        <v>4.3465999999999996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2128.7328779999998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380.04259999999999</v>
      </c>
      <c r="L55">
        <v>374.51499999999999</v>
      </c>
      <c r="M55">
        <v>95.874700000000004</v>
      </c>
      <c r="N55">
        <v>108.2178</v>
      </c>
      <c r="O55">
        <v>130.58071699999999</v>
      </c>
      <c r="P55">
        <v>110.327443</v>
      </c>
      <c r="Q55">
        <v>12.45</v>
      </c>
      <c r="R55">
        <v>25.415900000000001</v>
      </c>
      <c r="S55">
        <v>15.632300000000001</v>
      </c>
      <c r="T55">
        <v>2.4384999999999999</v>
      </c>
      <c r="U55">
        <v>418.77</v>
      </c>
      <c r="V55">
        <v>11.6</v>
      </c>
      <c r="W55">
        <v>25.57</v>
      </c>
      <c r="X55">
        <v>81.569999999999993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19.725135000000002</v>
      </c>
      <c r="AF55">
        <v>0</v>
      </c>
      <c r="AG55">
        <v>50.162891999999999</v>
      </c>
      <c r="AH55">
        <v>0</v>
      </c>
      <c r="AI55">
        <v>0</v>
      </c>
      <c r="AJ55">
        <v>0</v>
      </c>
      <c r="AK55">
        <v>33.911501000000001</v>
      </c>
      <c r="AL55">
        <v>52.29</v>
      </c>
      <c r="AM55">
        <v>19.346114</v>
      </c>
      <c r="AN55">
        <v>0.77966899999999995</v>
      </c>
      <c r="AO55">
        <v>0</v>
      </c>
      <c r="AP55">
        <v>0.51239999999999997</v>
      </c>
      <c r="AQ55">
        <v>0</v>
      </c>
      <c r="AR55">
        <v>40.847999999999999</v>
      </c>
      <c r="AS55">
        <v>37.890518999999998</v>
      </c>
      <c r="AT55">
        <v>20.000039999999998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0</v>
      </c>
      <c r="BA55">
        <v>0</v>
      </c>
      <c r="BB55">
        <v>4.3465999999999996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2078.378263999999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380.04259999999999</v>
      </c>
      <c r="L56">
        <v>374.51499999999999</v>
      </c>
      <c r="M56">
        <v>95.874700000000004</v>
      </c>
      <c r="N56">
        <v>124.38</v>
      </c>
      <c r="O56">
        <v>130.58071699999999</v>
      </c>
      <c r="P56">
        <v>110.327443</v>
      </c>
      <c r="Q56">
        <v>12.45</v>
      </c>
      <c r="R56">
        <v>25.415900000000001</v>
      </c>
      <c r="S56">
        <v>15.632300000000001</v>
      </c>
      <c r="T56">
        <v>2.4384999999999999</v>
      </c>
      <c r="U56">
        <v>418.77</v>
      </c>
      <c r="V56">
        <v>11.6</v>
      </c>
      <c r="W56">
        <v>25.57</v>
      </c>
      <c r="X56">
        <v>81.569999999999993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19.725135000000002</v>
      </c>
      <c r="AF56">
        <v>0</v>
      </c>
      <c r="AG56">
        <v>50.162891999999999</v>
      </c>
      <c r="AH56">
        <v>0</v>
      </c>
      <c r="AI56">
        <v>0</v>
      </c>
      <c r="AJ56">
        <v>0</v>
      </c>
      <c r="AK56">
        <v>33.911501000000001</v>
      </c>
      <c r="AL56">
        <v>52.29</v>
      </c>
      <c r="AM56">
        <v>19.346114</v>
      </c>
      <c r="AN56">
        <v>0.77966899999999995</v>
      </c>
      <c r="AO56">
        <v>0</v>
      </c>
      <c r="AP56">
        <v>0.51239999999999997</v>
      </c>
      <c r="AQ56">
        <v>0</v>
      </c>
      <c r="AR56">
        <v>40.847999999999999</v>
      </c>
      <c r="AS56">
        <v>37.890518999999998</v>
      </c>
      <c r="AT56">
        <v>20.000039999999998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0</v>
      </c>
      <c r="BA56">
        <v>0</v>
      </c>
      <c r="BB56">
        <v>4.3465999999999996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2094.5404639999992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380.04259999999999</v>
      </c>
      <c r="L57">
        <v>374.51499999999999</v>
      </c>
      <c r="M57">
        <v>95.874700000000004</v>
      </c>
      <c r="N57">
        <v>108.2178</v>
      </c>
      <c r="O57">
        <v>119.9281</v>
      </c>
      <c r="P57">
        <v>110.327443</v>
      </c>
      <c r="Q57">
        <v>12.45</v>
      </c>
      <c r="R57">
        <v>25.415900000000001</v>
      </c>
      <c r="S57">
        <v>15.632300000000001</v>
      </c>
      <c r="T57">
        <v>2.4384999999999999</v>
      </c>
      <c r="U57">
        <v>418.77</v>
      </c>
      <c r="V57">
        <v>11.6</v>
      </c>
      <c r="W57">
        <v>25.52</v>
      </c>
      <c r="X57">
        <v>81.569999999999993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19.725135000000002</v>
      </c>
      <c r="AF57">
        <v>0</v>
      </c>
      <c r="AG57">
        <v>50.162891999999999</v>
      </c>
      <c r="AH57">
        <v>0</v>
      </c>
      <c r="AI57">
        <v>0</v>
      </c>
      <c r="AJ57">
        <v>0</v>
      </c>
      <c r="AK57">
        <v>33.911501000000001</v>
      </c>
      <c r="AL57">
        <v>52.29</v>
      </c>
      <c r="AM57">
        <v>19.346114</v>
      </c>
      <c r="AN57">
        <v>0.77966899999999995</v>
      </c>
      <c r="AO57">
        <v>0</v>
      </c>
      <c r="AP57">
        <v>0.51239999999999997</v>
      </c>
      <c r="AQ57">
        <v>0</v>
      </c>
      <c r="AR57">
        <v>34.776000000000003</v>
      </c>
      <c r="AS57">
        <v>37.890518999999998</v>
      </c>
      <c r="AT57">
        <v>20.000039999999998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0</v>
      </c>
      <c r="BA57">
        <v>0</v>
      </c>
      <c r="BB57">
        <v>4.3465999999999996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2061.6036469999995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380.04259999999999</v>
      </c>
      <c r="L58">
        <v>374.51499999999999</v>
      </c>
      <c r="M58">
        <v>95.874700000000004</v>
      </c>
      <c r="N58">
        <v>108.2178</v>
      </c>
      <c r="O58">
        <v>119.9281</v>
      </c>
      <c r="P58">
        <v>110.327443</v>
      </c>
      <c r="Q58">
        <v>12.45</v>
      </c>
      <c r="R58">
        <v>25.415900000000001</v>
      </c>
      <c r="S58">
        <v>15.632300000000001</v>
      </c>
      <c r="T58">
        <v>2.4384999999999999</v>
      </c>
      <c r="U58">
        <v>418.77</v>
      </c>
      <c r="V58">
        <v>11.6</v>
      </c>
      <c r="W58">
        <v>31.445499999999999</v>
      </c>
      <c r="X58">
        <v>99.85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19.725135000000002</v>
      </c>
      <c r="AF58">
        <v>0</v>
      </c>
      <c r="AG58">
        <v>50.162891999999999</v>
      </c>
      <c r="AH58">
        <v>0</v>
      </c>
      <c r="AI58">
        <v>0</v>
      </c>
      <c r="AJ58">
        <v>0</v>
      </c>
      <c r="AK58">
        <v>33.911501000000001</v>
      </c>
      <c r="AL58">
        <v>52.29</v>
      </c>
      <c r="AM58">
        <v>19.346114</v>
      </c>
      <c r="AN58">
        <v>0.77966899999999995</v>
      </c>
      <c r="AO58">
        <v>0</v>
      </c>
      <c r="AP58">
        <v>0.51239999999999997</v>
      </c>
      <c r="AQ58">
        <v>0</v>
      </c>
      <c r="AR58">
        <v>34.776000000000003</v>
      </c>
      <c r="AS58">
        <v>37.890518999999998</v>
      </c>
      <c r="AT58">
        <v>20.000039999999998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0</v>
      </c>
      <c r="BA58">
        <v>0</v>
      </c>
      <c r="BB58">
        <v>4.3465999999999996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2085.8091469999995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380.04259999999999</v>
      </c>
      <c r="L59">
        <v>374.51499999999999</v>
      </c>
      <c r="M59">
        <v>67.374700000000004</v>
      </c>
      <c r="N59">
        <v>108.2178</v>
      </c>
      <c r="O59">
        <v>119.9281</v>
      </c>
      <c r="P59">
        <v>110.327443</v>
      </c>
      <c r="Q59">
        <v>12.45</v>
      </c>
      <c r="R59">
        <v>25.415900000000001</v>
      </c>
      <c r="S59">
        <v>15.632300000000001</v>
      </c>
      <c r="T59">
        <v>2.4384999999999999</v>
      </c>
      <c r="U59">
        <v>418.77</v>
      </c>
      <c r="V59">
        <v>11.6</v>
      </c>
      <c r="W59">
        <v>31.445499999999999</v>
      </c>
      <c r="X59">
        <v>99.85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19.725135000000002</v>
      </c>
      <c r="AF59">
        <v>0</v>
      </c>
      <c r="AG59">
        <v>50.162891999999999</v>
      </c>
      <c r="AH59">
        <v>0</v>
      </c>
      <c r="AI59">
        <v>0</v>
      </c>
      <c r="AJ59">
        <v>0</v>
      </c>
      <c r="AK59">
        <v>33.911501000000001</v>
      </c>
      <c r="AL59">
        <v>52.29</v>
      </c>
      <c r="AM59">
        <v>19.346114</v>
      </c>
      <c r="AN59">
        <v>0.77966899999999995</v>
      </c>
      <c r="AO59">
        <v>0</v>
      </c>
      <c r="AP59">
        <v>0</v>
      </c>
      <c r="AQ59">
        <v>0</v>
      </c>
      <c r="AR59">
        <v>34.776000000000003</v>
      </c>
      <c r="AS59">
        <v>37.890518999999998</v>
      </c>
      <c r="AT59">
        <v>20.000039999999998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0</v>
      </c>
      <c r="BA59">
        <v>0</v>
      </c>
      <c r="BB59">
        <v>4.3465999999999996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2056.7967469999994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380.04259999999999</v>
      </c>
      <c r="L60">
        <v>374.51499999999999</v>
      </c>
      <c r="M60">
        <v>67.374700000000004</v>
      </c>
      <c r="N60">
        <v>108.2178</v>
      </c>
      <c r="O60">
        <v>119.9281</v>
      </c>
      <c r="P60">
        <v>110.327443</v>
      </c>
      <c r="Q60">
        <v>12.45</v>
      </c>
      <c r="R60">
        <v>25.415900000000001</v>
      </c>
      <c r="S60">
        <v>15.632300000000001</v>
      </c>
      <c r="T60">
        <v>2.4384999999999999</v>
      </c>
      <c r="U60">
        <v>418.77</v>
      </c>
      <c r="V60">
        <v>11.6</v>
      </c>
      <c r="W60">
        <v>31.445499999999999</v>
      </c>
      <c r="X60">
        <v>99.85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19.725135000000002</v>
      </c>
      <c r="AF60">
        <v>0</v>
      </c>
      <c r="AG60">
        <v>50.162891999999999</v>
      </c>
      <c r="AH60">
        <v>0</v>
      </c>
      <c r="AI60">
        <v>0</v>
      </c>
      <c r="AJ60">
        <v>0</v>
      </c>
      <c r="AK60">
        <v>33.911501000000001</v>
      </c>
      <c r="AL60">
        <v>52.29</v>
      </c>
      <c r="AM60">
        <v>19.346114</v>
      </c>
      <c r="AN60">
        <v>0.77966899999999995</v>
      </c>
      <c r="AO60">
        <v>0</v>
      </c>
      <c r="AP60">
        <v>0</v>
      </c>
      <c r="AQ60">
        <v>0</v>
      </c>
      <c r="AR60">
        <v>34.776000000000003</v>
      </c>
      <c r="AS60">
        <v>37.890518999999998</v>
      </c>
      <c r="AT60">
        <v>20.000039999999998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0</v>
      </c>
      <c r="BA60">
        <v>0</v>
      </c>
      <c r="BB60">
        <v>4.3465999999999996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2056.7967469999994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380.04259999999999</v>
      </c>
      <c r="L61">
        <v>374.51499999999999</v>
      </c>
      <c r="M61">
        <v>97.055942999999999</v>
      </c>
      <c r="N61">
        <v>124.38</v>
      </c>
      <c r="O61">
        <v>130.58009999999999</v>
      </c>
      <c r="P61">
        <v>110.327443</v>
      </c>
      <c r="Q61">
        <v>12.45</v>
      </c>
      <c r="R61">
        <v>25.415900000000001</v>
      </c>
      <c r="S61">
        <v>15.632300000000001</v>
      </c>
      <c r="T61">
        <v>2.4384999999999999</v>
      </c>
      <c r="U61">
        <v>418.77</v>
      </c>
      <c r="V61">
        <v>11.6</v>
      </c>
      <c r="W61">
        <v>31.445499999999999</v>
      </c>
      <c r="X61">
        <v>99.85</v>
      </c>
      <c r="Y61">
        <v>0</v>
      </c>
      <c r="Z61">
        <v>0</v>
      </c>
      <c r="AA61">
        <v>14.04936</v>
      </c>
      <c r="AB61">
        <v>0</v>
      </c>
      <c r="AC61">
        <v>0</v>
      </c>
      <c r="AD61">
        <v>0</v>
      </c>
      <c r="AE61">
        <v>19.725135000000002</v>
      </c>
      <c r="AF61">
        <v>0</v>
      </c>
      <c r="AG61">
        <v>50.162891999999999</v>
      </c>
      <c r="AH61">
        <v>0</v>
      </c>
      <c r="AI61">
        <v>0</v>
      </c>
      <c r="AJ61">
        <v>0</v>
      </c>
      <c r="AK61">
        <v>33.911501000000001</v>
      </c>
      <c r="AL61">
        <v>52.29</v>
      </c>
      <c r="AM61">
        <v>19.346114</v>
      </c>
      <c r="AN61">
        <v>0.77966899999999995</v>
      </c>
      <c r="AO61">
        <v>0</v>
      </c>
      <c r="AP61">
        <v>0</v>
      </c>
      <c r="AQ61">
        <v>0</v>
      </c>
      <c r="AR61">
        <v>34.776000000000003</v>
      </c>
      <c r="AS61">
        <v>37.890518999999998</v>
      </c>
      <c r="AT61">
        <v>20.000039999999998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0</v>
      </c>
      <c r="BA61">
        <v>0</v>
      </c>
      <c r="BB61">
        <v>4.3465999999999996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2127.3415499999992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380.04259999999999</v>
      </c>
      <c r="L62">
        <v>374.51499999999999</v>
      </c>
      <c r="M62">
        <v>97.055942999999999</v>
      </c>
      <c r="N62">
        <v>124.38</v>
      </c>
      <c r="O62">
        <v>130.58009999999999</v>
      </c>
      <c r="P62">
        <v>110.327443</v>
      </c>
      <c r="Q62">
        <v>12.45</v>
      </c>
      <c r="R62">
        <v>25.415900000000001</v>
      </c>
      <c r="S62">
        <v>15.632300000000001</v>
      </c>
      <c r="T62">
        <v>2.4384999999999999</v>
      </c>
      <c r="U62">
        <v>418.77</v>
      </c>
      <c r="V62">
        <v>11.6</v>
      </c>
      <c r="W62">
        <v>31.445499999999999</v>
      </c>
      <c r="X62">
        <v>99.85</v>
      </c>
      <c r="Y62">
        <v>0</v>
      </c>
      <c r="Z62">
        <v>0</v>
      </c>
      <c r="AA62">
        <v>14.04936</v>
      </c>
      <c r="AB62">
        <v>0</v>
      </c>
      <c r="AC62">
        <v>0</v>
      </c>
      <c r="AD62">
        <v>0</v>
      </c>
      <c r="AE62">
        <v>19.725135000000002</v>
      </c>
      <c r="AF62">
        <v>0</v>
      </c>
      <c r="AG62">
        <v>50.162891999999999</v>
      </c>
      <c r="AH62">
        <v>0</v>
      </c>
      <c r="AI62">
        <v>0</v>
      </c>
      <c r="AJ62">
        <v>0</v>
      </c>
      <c r="AK62">
        <v>33.911501000000001</v>
      </c>
      <c r="AL62">
        <v>52.29</v>
      </c>
      <c r="AM62">
        <v>19.346114</v>
      </c>
      <c r="AN62">
        <v>0.77966899999999995</v>
      </c>
      <c r="AO62">
        <v>0</v>
      </c>
      <c r="AP62">
        <v>0</v>
      </c>
      <c r="AQ62">
        <v>0</v>
      </c>
      <c r="AR62">
        <v>34.776000000000003</v>
      </c>
      <c r="AS62">
        <v>37.890518999999998</v>
      </c>
      <c r="AT62">
        <v>20.000039999999998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0</v>
      </c>
      <c r="BA62">
        <v>0</v>
      </c>
      <c r="BB62">
        <v>4.3465999999999996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2127.3415499999992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380.04259999999999</v>
      </c>
      <c r="L63">
        <v>374.51499999999999</v>
      </c>
      <c r="M63">
        <v>97.055942999999999</v>
      </c>
      <c r="N63">
        <v>124.38</v>
      </c>
      <c r="O63">
        <v>130.58009999999999</v>
      </c>
      <c r="P63">
        <v>110.327443</v>
      </c>
      <c r="Q63">
        <v>12.45</v>
      </c>
      <c r="R63">
        <v>25.415900000000001</v>
      </c>
      <c r="S63">
        <v>15.632300000000001</v>
      </c>
      <c r="T63">
        <v>2.4384999999999999</v>
      </c>
      <c r="U63">
        <v>418.77</v>
      </c>
      <c r="V63">
        <v>11.6</v>
      </c>
      <c r="W63">
        <v>37.231099999999998</v>
      </c>
      <c r="X63">
        <v>118.51819999999999</v>
      </c>
      <c r="Y63">
        <v>0</v>
      </c>
      <c r="Z63">
        <v>0</v>
      </c>
      <c r="AA63">
        <v>28.09872</v>
      </c>
      <c r="AB63">
        <v>0</v>
      </c>
      <c r="AC63">
        <v>0</v>
      </c>
      <c r="AD63">
        <v>0</v>
      </c>
      <c r="AE63">
        <v>19.725135000000002</v>
      </c>
      <c r="AF63">
        <v>0</v>
      </c>
      <c r="AG63">
        <v>50.162891999999999</v>
      </c>
      <c r="AH63">
        <v>0</v>
      </c>
      <c r="AI63">
        <v>0</v>
      </c>
      <c r="AJ63">
        <v>0</v>
      </c>
      <c r="AK63">
        <v>33.911501000000001</v>
      </c>
      <c r="AL63">
        <v>52.29</v>
      </c>
      <c r="AM63">
        <v>19.346114</v>
      </c>
      <c r="AN63">
        <v>0.77966899999999995</v>
      </c>
      <c r="AO63">
        <v>0</v>
      </c>
      <c r="AP63">
        <v>0</v>
      </c>
      <c r="AQ63">
        <v>0</v>
      </c>
      <c r="AR63">
        <v>40.847999999999999</v>
      </c>
      <c r="AS63">
        <v>37.890518999999998</v>
      </c>
      <c r="AT63">
        <v>20.000039999999998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0</v>
      </c>
      <c r="BA63">
        <v>0</v>
      </c>
      <c r="BB63">
        <v>4.3465999999999996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2171.9167099999995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380.04259999999999</v>
      </c>
      <c r="L64">
        <v>374.51499999999999</v>
      </c>
      <c r="M64">
        <v>97.055942999999999</v>
      </c>
      <c r="N64">
        <v>124.38</v>
      </c>
      <c r="O64">
        <v>130.58009999999999</v>
      </c>
      <c r="P64">
        <v>110.327443</v>
      </c>
      <c r="Q64">
        <v>12.45</v>
      </c>
      <c r="R64">
        <v>25.415900000000001</v>
      </c>
      <c r="S64">
        <v>15.632300000000001</v>
      </c>
      <c r="T64">
        <v>2.4384999999999999</v>
      </c>
      <c r="U64">
        <v>418.77</v>
      </c>
      <c r="V64">
        <v>11.6</v>
      </c>
      <c r="W64">
        <v>37.231099999999998</v>
      </c>
      <c r="X64">
        <v>118.51819999999999</v>
      </c>
      <c r="Y64">
        <v>0</v>
      </c>
      <c r="Z64">
        <v>0</v>
      </c>
      <c r="AA64">
        <v>42.14808</v>
      </c>
      <c r="AB64">
        <v>0</v>
      </c>
      <c r="AC64">
        <v>0</v>
      </c>
      <c r="AD64">
        <v>0</v>
      </c>
      <c r="AE64">
        <v>19.725135000000002</v>
      </c>
      <c r="AF64">
        <v>0</v>
      </c>
      <c r="AG64">
        <v>50.162891999999999</v>
      </c>
      <c r="AH64">
        <v>0</v>
      </c>
      <c r="AI64">
        <v>0</v>
      </c>
      <c r="AJ64">
        <v>0</v>
      </c>
      <c r="AK64">
        <v>33.911501000000001</v>
      </c>
      <c r="AL64">
        <v>52.29</v>
      </c>
      <c r="AM64">
        <v>19.346114</v>
      </c>
      <c r="AN64">
        <v>0.77966899999999995</v>
      </c>
      <c r="AO64">
        <v>0</v>
      </c>
      <c r="AP64">
        <v>0</v>
      </c>
      <c r="AQ64">
        <v>0</v>
      </c>
      <c r="AR64">
        <v>40.847999999999999</v>
      </c>
      <c r="AS64">
        <v>37.890518999999998</v>
      </c>
      <c r="AT64">
        <v>20.000039999999998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0</v>
      </c>
      <c r="BA64">
        <v>0</v>
      </c>
      <c r="BB64">
        <v>4.3465999999999996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2185.9660699999995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380.04259999999999</v>
      </c>
      <c r="L65">
        <v>374.51499999999999</v>
      </c>
      <c r="M65">
        <v>97.055942999999999</v>
      </c>
      <c r="N65">
        <v>124.38</v>
      </c>
      <c r="O65">
        <v>130.58009999999999</v>
      </c>
      <c r="P65">
        <v>110.327443</v>
      </c>
      <c r="Q65">
        <v>12.45</v>
      </c>
      <c r="R65">
        <v>25.415900000000001</v>
      </c>
      <c r="S65">
        <v>15.632300000000001</v>
      </c>
      <c r="T65">
        <v>2.4384999999999999</v>
      </c>
      <c r="U65">
        <v>418.77</v>
      </c>
      <c r="V65">
        <v>11.6</v>
      </c>
      <c r="W65">
        <v>37.231099999999998</v>
      </c>
      <c r="X65">
        <v>118.51819999999999</v>
      </c>
      <c r="Y65">
        <v>0</v>
      </c>
      <c r="Z65">
        <v>0</v>
      </c>
      <c r="AA65">
        <v>42.14808</v>
      </c>
      <c r="AB65">
        <v>0</v>
      </c>
      <c r="AC65">
        <v>0</v>
      </c>
      <c r="AD65">
        <v>0</v>
      </c>
      <c r="AE65">
        <v>19.725135000000002</v>
      </c>
      <c r="AF65">
        <v>0</v>
      </c>
      <c r="AG65">
        <v>50.162891999999999</v>
      </c>
      <c r="AH65">
        <v>0</v>
      </c>
      <c r="AI65">
        <v>0</v>
      </c>
      <c r="AJ65">
        <v>0</v>
      </c>
      <c r="AK65">
        <v>33.911501000000001</v>
      </c>
      <c r="AL65">
        <v>52.29</v>
      </c>
      <c r="AM65">
        <v>19.346114</v>
      </c>
      <c r="AN65">
        <v>0.77966899999999995</v>
      </c>
      <c r="AO65">
        <v>0</v>
      </c>
      <c r="AP65">
        <v>0</v>
      </c>
      <c r="AQ65">
        <v>0</v>
      </c>
      <c r="AR65">
        <v>40.847999999999999</v>
      </c>
      <c r="AS65">
        <v>37.890518999999998</v>
      </c>
      <c r="AT65">
        <v>20.000039999999998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0</v>
      </c>
      <c r="BA65">
        <v>0</v>
      </c>
      <c r="BB65">
        <v>4.3465999999999996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2185.9660699999995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380.04259999999999</v>
      </c>
      <c r="L66">
        <v>374.51499999999999</v>
      </c>
      <c r="M66">
        <v>97.055942999999999</v>
      </c>
      <c r="N66">
        <v>124.38</v>
      </c>
      <c r="O66">
        <v>130.58009999999999</v>
      </c>
      <c r="P66">
        <v>110.327443</v>
      </c>
      <c r="Q66">
        <v>12.45</v>
      </c>
      <c r="R66">
        <v>25.415900000000001</v>
      </c>
      <c r="S66">
        <v>15.632300000000001</v>
      </c>
      <c r="T66">
        <v>2.4384999999999999</v>
      </c>
      <c r="U66">
        <v>418.77</v>
      </c>
      <c r="V66">
        <v>13.8832</v>
      </c>
      <c r="W66">
        <v>37.231099999999998</v>
      </c>
      <c r="X66">
        <v>118.51819999999999</v>
      </c>
      <c r="Y66">
        <v>0</v>
      </c>
      <c r="Z66">
        <v>0</v>
      </c>
      <c r="AA66">
        <v>42.14808</v>
      </c>
      <c r="AB66">
        <v>0</v>
      </c>
      <c r="AC66">
        <v>0</v>
      </c>
      <c r="AD66">
        <v>0</v>
      </c>
      <c r="AE66">
        <v>19.725135000000002</v>
      </c>
      <c r="AF66">
        <v>0</v>
      </c>
      <c r="AG66">
        <v>50.162891999999999</v>
      </c>
      <c r="AH66">
        <v>0</v>
      </c>
      <c r="AI66">
        <v>0</v>
      </c>
      <c r="AJ66">
        <v>0</v>
      </c>
      <c r="AK66">
        <v>33.911501000000001</v>
      </c>
      <c r="AL66">
        <v>52.29</v>
      </c>
      <c r="AM66">
        <v>19.346114</v>
      </c>
      <c r="AN66">
        <v>0.77966899999999995</v>
      </c>
      <c r="AO66">
        <v>0</v>
      </c>
      <c r="AP66">
        <v>0</v>
      </c>
      <c r="AQ66">
        <v>0</v>
      </c>
      <c r="AR66">
        <v>34.776000000000003</v>
      </c>
      <c r="AS66">
        <v>37.890518999999998</v>
      </c>
      <c r="AT66">
        <v>20.000039999999998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0</v>
      </c>
      <c r="BA66">
        <v>0</v>
      </c>
      <c r="BB66">
        <v>4.3465999999999996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2182.1772699999992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380.04259999999999</v>
      </c>
      <c r="L67">
        <v>374.51499999999999</v>
      </c>
      <c r="M67">
        <v>97.055942999999999</v>
      </c>
      <c r="N67">
        <v>124.38</v>
      </c>
      <c r="O67">
        <v>130.58009999999999</v>
      </c>
      <c r="P67">
        <v>110.327443</v>
      </c>
      <c r="Q67">
        <v>12.45</v>
      </c>
      <c r="R67">
        <v>25.415900000000001</v>
      </c>
      <c r="S67">
        <v>15.632300000000001</v>
      </c>
      <c r="T67">
        <v>2.4384999999999999</v>
      </c>
      <c r="U67">
        <v>418.77</v>
      </c>
      <c r="V67">
        <v>13.8832</v>
      </c>
      <c r="W67">
        <v>46.399079999999998</v>
      </c>
      <c r="X67">
        <v>147.80160000000001</v>
      </c>
      <c r="Y67">
        <v>0</v>
      </c>
      <c r="Z67">
        <v>0</v>
      </c>
      <c r="AA67">
        <v>42.14808</v>
      </c>
      <c r="AB67">
        <v>0</v>
      </c>
      <c r="AC67">
        <v>0</v>
      </c>
      <c r="AD67">
        <v>10.858853999999999</v>
      </c>
      <c r="AE67">
        <v>19.725135000000002</v>
      </c>
      <c r="AF67">
        <v>0</v>
      </c>
      <c r="AG67">
        <v>50.162891999999999</v>
      </c>
      <c r="AH67">
        <v>22.286372</v>
      </c>
      <c r="AI67">
        <v>0</v>
      </c>
      <c r="AJ67">
        <v>0</v>
      </c>
      <c r="AK67">
        <v>33.911501000000001</v>
      </c>
      <c r="AL67">
        <v>52.29</v>
      </c>
      <c r="AM67">
        <v>19.346114</v>
      </c>
      <c r="AN67">
        <v>0.77966899999999995</v>
      </c>
      <c r="AO67">
        <v>0</v>
      </c>
      <c r="AP67">
        <v>3.2025000000000001</v>
      </c>
      <c r="AQ67">
        <v>0</v>
      </c>
      <c r="AR67">
        <v>34.776000000000003</v>
      </c>
      <c r="AS67">
        <v>37.890518999999998</v>
      </c>
      <c r="AT67">
        <v>20.000039999999998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0</v>
      </c>
      <c r="BA67">
        <v>0.86243999999999998</v>
      </c>
      <c r="BB67">
        <v>4.3465999999999996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2257.838815999999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380.04259999999999</v>
      </c>
      <c r="L68">
        <v>374.51499999999999</v>
      </c>
      <c r="M68">
        <v>97.055942999999999</v>
      </c>
      <c r="N68">
        <v>124.38</v>
      </c>
      <c r="O68">
        <v>130.58009999999999</v>
      </c>
      <c r="P68">
        <v>110.327443</v>
      </c>
      <c r="Q68">
        <v>12.45</v>
      </c>
      <c r="R68">
        <v>25.415900000000001</v>
      </c>
      <c r="S68">
        <v>15.632300000000001</v>
      </c>
      <c r="T68">
        <v>2.4384999999999999</v>
      </c>
      <c r="U68">
        <v>418.77</v>
      </c>
      <c r="V68">
        <v>13.8832</v>
      </c>
      <c r="W68">
        <v>46.399079999999998</v>
      </c>
      <c r="X68">
        <v>147.80160000000001</v>
      </c>
      <c r="Y68">
        <v>0</v>
      </c>
      <c r="Z68">
        <v>0</v>
      </c>
      <c r="AA68">
        <v>42.14808</v>
      </c>
      <c r="AB68">
        <v>0</v>
      </c>
      <c r="AC68">
        <v>0</v>
      </c>
      <c r="AD68">
        <v>10.858853999999999</v>
      </c>
      <c r="AE68">
        <v>19.725135000000002</v>
      </c>
      <c r="AF68">
        <v>0</v>
      </c>
      <c r="AG68">
        <v>50.162891999999999</v>
      </c>
      <c r="AH68">
        <v>50.144337</v>
      </c>
      <c r="AI68">
        <v>0</v>
      </c>
      <c r="AJ68">
        <v>0</v>
      </c>
      <c r="AK68">
        <v>33.911501000000001</v>
      </c>
      <c r="AL68">
        <v>52.29</v>
      </c>
      <c r="AM68">
        <v>19.346114</v>
      </c>
      <c r="AN68">
        <v>0.77966899999999995</v>
      </c>
      <c r="AO68">
        <v>0</v>
      </c>
      <c r="AP68">
        <v>3.2025000000000001</v>
      </c>
      <c r="AQ68">
        <v>0</v>
      </c>
      <c r="AR68">
        <v>34.776000000000003</v>
      </c>
      <c r="AS68">
        <v>37.890518999999998</v>
      </c>
      <c r="AT68">
        <v>20.000039999999998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0</v>
      </c>
      <c r="BA68">
        <v>1.940491</v>
      </c>
      <c r="BB68">
        <v>4.3465999999999996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2286.7748319999992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380.04259999999999</v>
      </c>
      <c r="L69">
        <v>374.51499999999999</v>
      </c>
      <c r="M69">
        <v>97.055942999999999</v>
      </c>
      <c r="N69">
        <v>124.38</v>
      </c>
      <c r="O69">
        <v>130.58009999999999</v>
      </c>
      <c r="P69">
        <v>110.327443</v>
      </c>
      <c r="Q69">
        <v>12.45</v>
      </c>
      <c r="R69">
        <v>25.415900000000001</v>
      </c>
      <c r="S69">
        <v>15.632300000000001</v>
      </c>
      <c r="T69">
        <v>2.4384999999999999</v>
      </c>
      <c r="U69">
        <v>418.77</v>
      </c>
      <c r="V69">
        <v>20.8</v>
      </c>
      <c r="W69">
        <v>46.399079999999998</v>
      </c>
      <c r="X69">
        <v>147.80160000000001</v>
      </c>
      <c r="Y69">
        <v>0</v>
      </c>
      <c r="Z69">
        <v>0</v>
      </c>
      <c r="AA69">
        <v>42.14808</v>
      </c>
      <c r="AB69">
        <v>0</v>
      </c>
      <c r="AC69">
        <v>0</v>
      </c>
      <c r="AD69">
        <v>10.858853999999999</v>
      </c>
      <c r="AE69">
        <v>19.725135000000002</v>
      </c>
      <c r="AF69">
        <v>0</v>
      </c>
      <c r="AG69">
        <v>50.162891999999999</v>
      </c>
      <c r="AH69">
        <v>50.144337</v>
      </c>
      <c r="AI69">
        <v>0</v>
      </c>
      <c r="AJ69">
        <v>0</v>
      </c>
      <c r="AK69">
        <v>33.911501000000001</v>
      </c>
      <c r="AL69">
        <v>38.345999999999997</v>
      </c>
      <c r="AM69">
        <v>19.346114</v>
      </c>
      <c r="AN69">
        <v>0.77966899999999995</v>
      </c>
      <c r="AO69">
        <v>0</v>
      </c>
      <c r="AP69">
        <v>3.2025000000000001</v>
      </c>
      <c r="AQ69">
        <v>0</v>
      </c>
      <c r="AR69">
        <v>34.776000000000003</v>
      </c>
      <c r="AS69">
        <v>37.890518999999998</v>
      </c>
      <c r="AT69">
        <v>20.000039999999998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0</v>
      </c>
      <c r="BA69">
        <v>1.940491</v>
      </c>
      <c r="BB69">
        <v>4.3465999999999996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2279.7476319999992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380.04259999999999</v>
      </c>
      <c r="L70">
        <v>374.51499999999999</v>
      </c>
      <c r="M70">
        <v>97.055942999999999</v>
      </c>
      <c r="N70">
        <v>124.38</v>
      </c>
      <c r="O70">
        <v>130.58009999999999</v>
      </c>
      <c r="P70">
        <v>110.327443</v>
      </c>
      <c r="Q70">
        <v>12.45</v>
      </c>
      <c r="R70">
        <v>25.415900000000001</v>
      </c>
      <c r="S70">
        <v>15.632300000000001</v>
      </c>
      <c r="T70">
        <v>2.4384999999999999</v>
      </c>
      <c r="U70">
        <v>418.77</v>
      </c>
      <c r="V70">
        <v>20.8</v>
      </c>
      <c r="W70">
        <v>46.399079999999998</v>
      </c>
      <c r="X70">
        <v>147.80160000000001</v>
      </c>
      <c r="Y70">
        <v>0</v>
      </c>
      <c r="Z70">
        <v>0</v>
      </c>
      <c r="AA70">
        <v>42.14808</v>
      </c>
      <c r="AB70">
        <v>4.0907410000000004</v>
      </c>
      <c r="AC70">
        <v>0</v>
      </c>
      <c r="AD70">
        <v>10.858853999999999</v>
      </c>
      <c r="AE70">
        <v>19.725135000000002</v>
      </c>
      <c r="AF70">
        <v>0</v>
      </c>
      <c r="AG70">
        <v>50.162891999999999</v>
      </c>
      <c r="AH70">
        <v>50.144337</v>
      </c>
      <c r="AI70">
        <v>0</v>
      </c>
      <c r="AJ70">
        <v>0</v>
      </c>
      <c r="AK70">
        <v>33.911501000000001</v>
      </c>
      <c r="AL70">
        <v>38.345999999999997</v>
      </c>
      <c r="AM70">
        <v>19.346114</v>
      </c>
      <c r="AN70">
        <v>0.77966899999999995</v>
      </c>
      <c r="AO70">
        <v>0</v>
      </c>
      <c r="AP70">
        <v>3.2025000000000001</v>
      </c>
      <c r="AQ70">
        <v>0</v>
      </c>
      <c r="AR70">
        <v>34.776000000000003</v>
      </c>
      <c r="AS70">
        <v>37.890518999999998</v>
      </c>
      <c r="AT70">
        <v>20.000039999999998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0</v>
      </c>
      <c r="BA70">
        <v>1.940491</v>
      </c>
      <c r="BB70">
        <v>4.3465999999999996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2283.8383729999991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380.04259999999999</v>
      </c>
      <c r="L71">
        <v>374.51499999999999</v>
      </c>
      <c r="M71">
        <v>97.055942999999999</v>
      </c>
      <c r="N71">
        <v>124.38</v>
      </c>
      <c r="O71">
        <v>130.58009999999999</v>
      </c>
      <c r="P71">
        <v>110.327443</v>
      </c>
      <c r="Q71">
        <v>12.45</v>
      </c>
      <c r="R71">
        <v>34.334699999999998</v>
      </c>
      <c r="S71">
        <v>15.632300000000001</v>
      </c>
      <c r="T71">
        <v>3.09</v>
      </c>
      <c r="U71">
        <v>418.77</v>
      </c>
      <c r="V71">
        <v>20.8</v>
      </c>
      <c r="W71">
        <v>46.399079999999998</v>
      </c>
      <c r="X71">
        <v>147.80160000000001</v>
      </c>
      <c r="Y71">
        <v>0</v>
      </c>
      <c r="Z71">
        <v>0</v>
      </c>
      <c r="AA71">
        <v>42.14808</v>
      </c>
      <c r="AB71">
        <v>16.166609000000001</v>
      </c>
      <c r="AC71">
        <v>0</v>
      </c>
      <c r="AD71">
        <v>10.858853999999999</v>
      </c>
      <c r="AE71">
        <v>19.725135000000002</v>
      </c>
      <c r="AF71">
        <v>9.222505</v>
      </c>
      <c r="AG71">
        <v>50.162891999999999</v>
      </c>
      <c r="AH71">
        <v>50.144337</v>
      </c>
      <c r="AI71">
        <v>0</v>
      </c>
      <c r="AJ71">
        <v>0</v>
      </c>
      <c r="AK71">
        <v>33.911501000000001</v>
      </c>
      <c r="AL71">
        <v>38.345999999999997</v>
      </c>
      <c r="AM71">
        <v>19.346114</v>
      </c>
      <c r="AN71">
        <v>0.77966899999999995</v>
      </c>
      <c r="AO71">
        <v>0</v>
      </c>
      <c r="AP71">
        <v>2.5619999999999998</v>
      </c>
      <c r="AQ71">
        <v>0</v>
      </c>
      <c r="AR71">
        <v>34.776000000000003</v>
      </c>
      <c r="AS71">
        <v>37.890518999999998</v>
      </c>
      <c r="AT71">
        <v>20.000039999999998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0</v>
      </c>
      <c r="BA71">
        <v>1.940491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2315.2540189999991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380.04259999999999</v>
      </c>
      <c r="L72">
        <v>382.66770000000002</v>
      </c>
      <c r="M72">
        <v>97.055942999999999</v>
      </c>
      <c r="N72">
        <v>124.38</v>
      </c>
      <c r="O72">
        <v>130.58009999999999</v>
      </c>
      <c r="P72">
        <v>110.327443</v>
      </c>
      <c r="Q72">
        <v>19.613800000000001</v>
      </c>
      <c r="R72">
        <v>39.104100000000003</v>
      </c>
      <c r="S72">
        <v>24.0443</v>
      </c>
      <c r="T72">
        <v>3.09</v>
      </c>
      <c r="U72">
        <v>418.77</v>
      </c>
      <c r="V72">
        <v>20.8</v>
      </c>
      <c r="W72">
        <v>46.399079999999998</v>
      </c>
      <c r="X72">
        <v>147.80160000000001</v>
      </c>
      <c r="Y72">
        <v>0</v>
      </c>
      <c r="Z72">
        <v>0</v>
      </c>
      <c r="AA72">
        <v>42.14808</v>
      </c>
      <c r="AB72">
        <v>16.166609000000001</v>
      </c>
      <c r="AC72">
        <v>11.598717000000001</v>
      </c>
      <c r="AD72">
        <v>10.858853999999999</v>
      </c>
      <c r="AE72">
        <v>19.725135000000002</v>
      </c>
      <c r="AF72">
        <v>9.222505</v>
      </c>
      <c r="AG72">
        <v>50.162891999999999</v>
      </c>
      <c r="AH72">
        <v>50.144337</v>
      </c>
      <c r="AI72">
        <v>0</v>
      </c>
      <c r="AJ72">
        <v>0</v>
      </c>
      <c r="AK72">
        <v>33.911501000000001</v>
      </c>
      <c r="AL72">
        <v>38.345999999999997</v>
      </c>
      <c r="AM72">
        <v>19.346114</v>
      </c>
      <c r="AN72">
        <v>0.77966899999999995</v>
      </c>
      <c r="AO72">
        <v>0</v>
      </c>
      <c r="AP72">
        <v>2.5619999999999998</v>
      </c>
      <c r="AQ72">
        <v>0</v>
      </c>
      <c r="AR72">
        <v>34.776000000000003</v>
      </c>
      <c r="AS72">
        <v>37.890518999999998</v>
      </c>
      <c r="AT72">
        <v>20.000039999999998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0</v>
      </c>
      <c r="BA72">
        <v>1.940491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2355.3506359999992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380.04259999999999</v>
      </c>
      <c r="L73">
        <v>381.46769999999998</v>
      </c>
      <c r="M73">
        <v>97.055942999999999</v>
      </c>
      <c r="N73">
        <v>124.38</v>
      </c>
      <c r="O73">
        <v>130.58009999999999</v>
      </c>
      <c r="P73">
        <v>110.327443</v>
      </c>
      <c r="Q73">
        <v>17.0717</v>
      </c>
      <c r="R73">
        <v>39.104100000000003</v>
      </c>
      <c r="S73">
        <v>21.338799999999999</v>
      </c>
      <c r="T73">
        <v>3.09</v>
      </c>
      <c r="U73">
        <v>418.77</v>
      </c>
      <c r="V73">
        <v>20.8</v>
      </c>
      <c r="W73">
        <v>46.399079999999998</v>
      </c>
      <c r="X73">
        <v>147.80160000000001</v>
      </c>
      <c r="Y73">
        <v>0</v>
      </c>
      <c r="Z73">
        <v>0</v>
      </c>
      <c r="AA73">
        <v>42.14808</v>
      </c>
      <c r="AB73">
        <v>16.166609000000001</v>
      </c>
      <c r="AC73">
        <v>11.598717000000001</v>
      </c>
      <c r="AD73">
        <v>10.858853999999999</v>
      </c>
      <c r="AE73">
        <v>19.725135000000002</v>
      </c>
      <c r="AF73">
        <v>9.222505</v>
      </c>
      <c r="AG73">
        <v>50.162891999999999</v>
      </c>
      <c r="AH73">
        <v>50.144337</v>
      </c>
      <c r="AI73">
        <v>0</v>
      </c>
      <c r="AJ73">
        <v>0</v>
      </c>
      <c r="AK73">
        <v>33.911501000000001</v>
      </c>
      <c r="AL73">
        <v>38.345999999999997</v>
      </c>
      <c r="AM73">
        <v>19.346114</v>
      </c>
      <c r="AN73">
        <v>0.77966899999999995</v>
      </c>
      <c r="AO73">
        <v>0</v>
      </c>
      <c r="AP73">
        <v>2.5619999999999998</v>
      </c>
      <c r="AQ73">
        <v>11.553789999999999</v>
      </c>
      <c r="AR73">
        <v>34.776000000000003</v>
      </c>
      <c r="AS73">
        <v>37.890518999999998</v>
      </c>
      <c r="AT73">
        <v>20.000039999999998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1.8736980000000001</v>
      </c>
      <c r="BA73">
        <v>1.940491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2362.3305239999986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380.04259999999999</v>
      </c>
      <c r="L74">
        <v>381.46769999999998</v>
      </c>
      <c r="M74">
        <v>97.055942999999999</v>
      </c>
      <c r="N74">
        <v>124.38</v>
      </c>
      <c r="O74">
        <v>130.58009999999999</v>
      </c>
      <c r="P74">
        <v>110.327443</v>
      </c>
      <c r="Q74">
        <v>17.0717</v>
      </c>
      <c r="R74">
        <v>39.104100000000003</v>
      </c>
      <c r="S74">
        <v>21.338799999999999</v>
      </c>
      <c r="T74">
        <v>3.09</v>
      </c>
      <c r="U74">
        <v>418.77</v>
      </c>
      <c r="V74">
        <v>20.8</v>
      </c>
      <c r="W74">
        <v>46.399079999999998</v>
      </c>
      <c r="X74">
        <v>147.80160000000001</v>
      </c>
      <c r="Y74">
        <v>0</v>
      </c>
      <c r="Z74">
        <v>0</v>
      </c>
      <c r="AA74">
        <v>42.14808</v>
      </c>
      <c r="AB74">
        <v>32.333219</v>
      </c>
      <c r="AC74">
        <v>23.197434999999999</v>
      </c>
      <c r="AD74">
        <v>10.858853999999999</v>
      </c>
      <c r="AE74">
        <v>19.725135000000002</v>
      </c>
      <c r="AF74">
        <v>9.222505</v>
      </c>
      <c r="AG74">
        <v>50.162891999999999</v>
      </c>
      <c r="AH74">
        <v>82.571008000000006</v>
      </c>
      <c r="AI74">
        <v>0</v>
      </c>
      <c r="AJ74">
        <v>0</v>
      </c>
      <c r="AK74">
        <v>33.911501000000001</v>
      </c>
      <c r="AL74">
        <v>38.345999999999997</v>
      </c>
      <c r="AM74">
        <v>19.346114</v>
      </c>
      <c r="AN74">
        <v>0.77966899999999995</v>
      </c>
      <c r="AO74">
        <v>0</v>
      </c>
      <c r="AP74">
        <v>1.9215</v>
      </c>
      <c r="AQ74">
        <v>23.107579999999999</v>
      </c>
      <c r="AR74">
        <v>34.776000000000003</v>
      </c>
      <c r="AS74">
        <v>37.890518999999998</v>
      </c>
      <c r="AT74">
        <v>20.000039999999998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3.747395</v>
      </c>
      <c r="BA74">
        <v>3.1879490000000001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2436.556967999999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380.04259999999999</v>
      </c>
      <c r="L75">
        <v>382.66770000000002</v>
      </c>
      <c r="M75">
        <v>97.055942999999999</v>
      </c>
      <c r="N75">
        <v>124.38</v>
      </c>
      <c r="O75">
        <v>130.58009999999999</v>
      </c>
      <c r="P75">
        <v>110.327443</v>
      </c>
      <c r="Q75">
        <v>17.0717</v>
      </c>
      <c r="R75">
        <v>40.140599999999999</v>
      </c>
      <c r="S75">
        <v>21.338799999999999</v>
      </c>
      <c r="T75">
        <v>3.09</v>
      </c>
      <c r="U75">
        <v>418.77</v>
      </c>
      <c r="V75">
        <v>20.8</v>
      </c>
      <c r="W75">
        <v>46.399079999999998</v>
      </c>
      <c r="X75">
        <v>147.80160000000001</v>
      </c>
      <c r="Y75">
        <v>0</v>
      </c>
      <c r="Z75">
        <v>0</v>
      </c>
      <c r="AA75">
        <v>42.14808</v>
      </c>
      <c r="AB75">
        <v>32.333219</v>
      </c>
      <c r="AC75">
        <v>23.197434999999999</v>
      </c>
      <c r="AD75">
        <v>10.858853999999999</v>
      </c>
      <c r="AE75">
        <v>39.450268999999999</v>
      </c>
      <c r="AF75">
        <v>9.222505</v>
      </c>
      <c r="AG75">
        <v>50.162891999999999</v>
      </c>
      <c r="AH75">
        <v>110.094678</v>
      </c>
      <c r="AI75">
        <v>0</v>
      </c>
      <c r="AJ75">
        <v>0</v>
      </c>
      <c r="AK75">
        <v>33.911501000000001</v>
      </c>
      <c r="AL75">
        <v>38.345999999999997</v>
      </c>
      <c r="AM75">
        <v>19.346114</v>
      </c>
      <c r="AN75">
        <v>0.77966899999999995</v>
      </c>
      <c r="AO75">
        <v>0</v>
      </c>
      <c r="AP75">
        <v>2.5619999999999998</v>
      </c>
      <c r="AQ75">
        <v>46.215159999999997</v>
      </c>
      <c r="AR75">
        <v>34.776000000000003</v>
      </c>
      <c r="AS75">
        <v>37.890518999999998</v>
      </c>
      <c r="AT75">
        <v>20.000039999999998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3.747395</v>
      </c>
      <c r="BA75">
        <v>4.2505990000000002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2510.8530019999989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380.04259999999999</v>
      </c>
      <c r="L76">
        <v>382.66770000000002</v>
      </c>
      <c r="M76">
        <v>97.055942999999999</v>
      </c>
      <c r="N76">
        <v>124.38</v>
      </c>
      <c r="O76">
        <v>130.58009999999999</v>
      </c>
      <c r="P76">
        <v>110.327443</v>
      </c>
      <c r="Q76">
        <v>17.0717</v>
      </c>
      <c r="R76">
        <v>40.140599999999999</v>
      </c>
      <c r="S76">
        <v>21.338799999999999</v>
      </c>
      <c r="T76">
        <v>3.09</v>
      </c>
      <c r="U76">
        <v>418.77</v>
      </c>
      <c r="V76">
        <v>20.8</v>
      </c>
      <c r="W76">
        <v>46.399079999999998</v>
      </c>
      <c r="X76">
        <v>147.80160000000001</v>
      </c>
      <c r="Y76">
        <v>0</v>
      </c>
      <c r="Z76">
        <v>0</v>
      </c>
      <c r="AA76">
        <v>42.14808</v>
      </c>
      <c r="AB76">
        <v>32.333219</v>
      </c>
      <c r="AC76">
        <v>23.197434999999999</v>
      </c>
      <c r="AD76">
        <v>21.717708999999999</v>
      </c>
      <c r="AE76">
        <v>39.450268999999999</v>
      </c>
      <c r="AF76">
        <v>9.222505</v>
      </c>
      <c r="AG76">
        <v>50.162891999999999</v>
      </c>
      <c r="AH76">
        <v>122.575046</v>
      </c>
      <c r="AI76">
        <v>0</v>
      </c>
      <c r="AJ76">
        <v>0</v>
      </c>
      <c r="AK76">
        <v>33.911501000000001</v>
      </c>
      <c r="AL76">
        <v>52.29</v>
      </c>
      <c r="AM76">
        <v>19.346114</v>
      </c>
      <c r="AN76">
        <v>0.77966899999999995</v>
      </c>
      <c r="AO76">
        <v>0</v>
      </c>
      <c r="AP76">
        <v>2.5619999999999998</v>
      </c>
      <c r="AQ76">
        <v>46.215159999999997</v>
      </c>
      <c r="AR76">
        <v>34.776000000000003</v>
      </c>
      <c r="AS76">
        <v>37.890518999999998</v>
      </c>
      <c r="AT76">
        <v>20.000039999999998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4.3329259999999996</v>
      </c>
      <c r="BA76">
        <v>4.728021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2549.1991779999989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383.04259999999999</v>
      </c>
      <c r="L77">
        <v>382.66770000000002</v>
      </c>
      <c r="M77">
        <v>97.055942999999999</v>
      </c>
      <c r="N77">
        <v>124.38</v>
      </c>
      <c r="O77">
        <v>130.58009999999999</v>
      </c>
      <c r="P77">
        <v>110.327443</v>
      </c>
      <c r="Q77">
        <v>17.0717</v>
      </c>
      <c r="R77">
        <v>44.906624999999998</v>
      </c>
      <c r="S77">
        <v>21.338799999999999</v>
      </c>
      <c r="T77">
        <v>3.09</v>
      </c>
      <c r="U77">
        <v>418.77</v>
      </c>
      <c r="V77">
        <v>20.8</v>
      </c>
      <c r="W77">
        <v>46.399079999999998</v>
      </c>
      <c r="X77">
        <v>147.80160000000001</v>
      </c>
      <c r="Y77">
        <v>0</v>
      </c>
      <c r="Z77">
        <v>0</v>
      </c>
      <c r="AA77">
        <v>42.14808</v>
      </c>
      <c r="AB77">
        <v>49.579783999999997</v>
      </c>
      <c r="AC77">
        <v>34.831252999999997</v>
      </c>
      <c r="AD77">
        <v>32.576563</v>
      </c>
      <c r="AE77">
        <v>59.175403000000003</v>
      </c>
      <c r="AF77">
        <v>10.375318</v>
      </c>
      <c r="AG77">
        <v>50.162891999999999</v>
      </c>
      <c r="AH77">
        <v>159.34755999999999</v>
      </c>
      <c r="AI77">
        <v>0</v>
      </c>
      <c r="AJ77">
        <v>0</v>
      </c>
      <c r="AK77">
        <v>33.911501000000001</v>
      </c>
      <c r="AL77">
        <v>79.376220000000004</v>
      </c>
      <c r="AM77">
        <v>19.980412000000001</v>
      </c>
      <c r="AN77">
        <v>0.77966899999999995</v>
      </c>
      <c r="AO77">
        <v>0</v>
      </c>
      <c r="AP77">
        <v>6.4050000000000002</v>
      </c>
      <c r="AQ77">
        <v>46.215159999999997</v>
      </c>
      <c r="AR77">
        <v>34.776000000000003</v>
      </c>
      <c r="AS77">
        <v>38.989905999999998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5.6615330000000004</v>
      </c>
      <c r="AZ77">
        <v>9.2748030000000004</v>
      </c>
      <c r="BA77">
        <v>6.1448869999999998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2693.4776079999992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383.04259999999999</v>
      </c>
      <c r="L78">
        <v>382.66770000000002</v>
      </c>
      <c r="M78">
        <v>97.055942999999999</v>
      </c>
      <c r="N78">
        <v>124.38</v>
      </c>
      <c r="O78">
        <v>130.58009999999999</v>
      </c>
      <c r="P78">
        <v>110.327443</v>
      </c>
      <c r="Q78">
        <v>20.087900000000001</v>
      </c>
      <c r="R78">
        <v>44.906624999999998</v>
      </c>
      <c r="S78">
        <v>23.518098999999999</v>
      </c>
      <c r="T78">
        <v>3.09</v>
      </c>
      <c r="U78">
        <v>418.77</v>
      </c>
      <c r="V78">
        <v>20.8</v>
      </c>
      <c r="W78">
        <v>46.399079999999998</v>
      </c>
      <c r="X78">
        <v>147.80160000000001</v>
      </c>
      <c r="Y78">
        <v>0</v>
      </c>
      <c r="Z78">
        <v>0</v>
      </c>
      <c r="AA78">
        <v>42.14808</v>
      </c>
      <c r="AB78">
        <v>49.579783999999997</v>
      </c>
      <c r="AC78">
        <v>34.831252999999997</v>
      </c>
      <c r="AD78">
        <v>43.536136999999997</v>
      </c>
      <c r="AE78">
        <v>59.175403000000003</v>
      </c>
      <c r="AF78">
        <v>10.375318</v>
      </c>
      <c r="AG78">
        <v>50.162891999999999</v>
      </c>
      <c r="AH78">
        <v>159.34755999999999</v>
      </c>
      <c r="AI78">
        <v>3.814368</v>
      </c>
      <c r="AJ78">
        <v>0</v>
      </c>
      <c r="AK78">
        <v>33.911501000000001</v>
      </c>
      <c r="AL78">
        <v>79.376220000000004</v>
      </c>
      <c r="AM78">
        <v>19.980412000000001</v>
      </c>
      <c r="AN78">
        <v>0.77966899999999995</v>
      </c>
      <c r="AO78">
        <v>0</v>
      </c>
      <c r="AP78">
        <v>6.4050000000000002</v>
      </c>
      <c r="AQ78">
        <v>46.215159999999997</v>
      </c>
      <c r="AR78">
        <v>34.776000000000003</v>
      </c>
      <c r="AS78">
        <v>38.989905999999998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5.6615330000000004</v>
      </c>
      <c r="AZ78">
        <v>9.2748030000000004</v>
      </c>
      <c r="BA78">
        <v>6.1448869999999998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2713.447048999999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383.04259999999999</v>
      </c>
      <c r="L79">
        <v>382.66770000000002</v>
      </c>
      <c r="M79">
        <v>97.055942999999999</v>
      </c>
      <c r="N79">
        <v>124.38</v>
      </c>
      <c r="O79">
        <v>130.58009999999999</v>
      </c>
      <c r="P79">
        <v>110.327443</v>
      </c>
      <c r="Q79">
        <v>20.087900000000001</v>
      </c>
      <c r="R79">
        <v>44.906624999999998</v>
      </c>
      <c r="S79">
        <v>24.9346</v>
      </c>
      <c r="T79">
        <v>3.09</v>
      </c>
      <c r="U79">
        <v>418.77</v>
      </c>
      <c r="V79">
        <v>20.8</v>
      </c>
      <c r="W79">
        <v>46.399079999999998</v>
      </c>
      <c r="X79">
        <v>147.80160000000001</v>
      </c>
      <c r="Y79">
        <v>0</v>
      </c>
      <c r="Z79">
        <v>0</v>
      </c>
      <c r="AA79">
        <v>42.14808</v>
      </c>
      <c r="AB79">
        <v>49.579783999999997</v>
      </c>
      <c r="AC79">
        <v>34.831252999999997</v>
      </c>
      <c r="AD79">
        <v>43.536136999999997</v>
      </c>
      <c r="AE79">
        <v>59.175403000000003</v>
      </c>
      <c r="AF79">
        <v>10.375318</v>
      </c>
      <c r="AG79">
        <v>50.162891999999999</v>
      </c>
      <c r="AH79">
        <v>159.34755999999999</v>
      </c>
      <c r="AI79">
        <v>19.596695</v>
      </c>
      <c r="AJ79">
        <v>0</v>
      </c>
      <c r="AK79">
        <v>33.911501000000001</v>
      </c>
      <c r="AL79">
        <v>79.376220000000004</v>
      </c>
      <c r="AM79">
        <v>19.980412000000001</v>
      </c>
      <c r="AN79">
        <v>0.77966899999999995</v>
      </c>
      <c r="AO79">
        <v>0</v>
      </c>
      <c r="AP79">
        <v>6.4050000000000002</v>
      </c>
      <c r="AQ79">
        <v>46.215159999999997</v>
      </c>
      <c r="AR79">
        <v>34.776000000000003</v>
      </c>
      <c r="AS79">
        <v>38.989905999999998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5.6615330000000004</v>
      </c>
      <c r="AZ79">
        <v>9.2748030000000004</v>
      </c>
      <c r="BA79">
        <v>6.1448869999999998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2730.6458769999995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383.04259999999999</v>
      </c>
      <c r="L80">
        <v>382.66770000000002</v>
      </c>
      <c r="M80">
        <v>97.055942999999999</v>
      </c>
      <c r="N80">
        <v>124.38</v>
      </c>
      <c r="O80">
        <v>130.58009999999999</v>
      </c>
      <c r="P80">
        <v>110.327443</v>
      </c>
      <c r="Q80">
        <v>20.087900000000001</v>
      </c>
      <c r="R80">
        <v>44.906624999999998</v>
      </c>
      <c r="S80">
        <v>24.9346</v>
      </c>
      <c r="T80">
        <v>3.09</v>
      </c>
      <c r="U80">
        <v>418.77</v>
      </c>
      <c r="V80">
        <v>20.8</v>
      </c>
      <c r="W80">
        <v>46.399079999999998</v>
      </c>
      <c r="X80">
        <v>147.80160000000001</v>
      </c>
      <c r="Y80">
        <v>0</v>
      </c>
      <c r="Z80">
        <v>0</v>
      </c>
      <c r="AA80">
        <v>42.14808</v>
      </c>
      <c r="AB80">
        <v>49.579783999999997</v>
      </c>
      <c r="AC80">
        <v>34.831252999999997</v>
      </c>
      <c r="AD80">
        <v>43.536136999999997</v>
      </c>
      <c r="AE80">
        <v>59.175403000000003</v>
      </c>
      <c r="AF80">
        <v>10.375318</v>
      </c>
      <c r="AG80">
        <v>50.162891999999999</v>
      </c>
      <c r="AH80">
        <v>159.34755999999999</v>
      </c>
      <c r="AI80">
        <v>39.193389000000003</v>
      </c>
      <c r="AJ80">
        <v>0</v>
      </c>
      <c r="AK80">
        <v>33.911501000000001</v>
      </c>
      <c r="AL80">
        <v>79.376220000000004</v>
      </c>
      <c r="AM80">
        <v>19.980412000000001</v>
      </c>
      <c r="AN80">
        <v>0.77966899999999995</v>
      </c>
      <c r="AO80">
        <v>0</v>
      </c>
      <c r="AP80">
        <v>6.4050000000000002</v>
      </c>
      <c r="AQ80">
        <v>46.215159999999997</v>
      </c>
      <c r="AR80">
        <v>34.776000000000003</v>
      </c>
      <c r="AS80">
        <v>38.989905999999998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5.6615330000000004</v>
      </c>
      <c r="AZ80">
        <v>9.2748030000000004</v>
      </c>
      <c r="BA80">
        <v>6.1448869999999998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2750.2425709999993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383.04259999999999</v>
      </c>
      <c r="L81">
        <v>382.66770000000002</v>
      </c>
      <c r="M81">
        <v>97.055942999999999</v>
      </c>
      <c r="N81">
        <v>124.38</v>
      </c>
      <c r="O81">
        <v>130.58009999999999</v>
      </c>
      <c r="P81">
        <v>110.327443</v>
      </c>
      <c r="Q81">
        <v>20.087900000000001</v>
      </c>
      <c r="R81">
        <v>44.906624999999998</v>
      </c>
      <c r="S81">
        <v>24.9346</v>
      </c>
      <c r="T81">
        <v>3.09</v>
      </c>
      <c r="U81">
        <v>418.77</v>
      </c>
      <c r="V81">
        <v>20.8</v>
      </c>
      <c r="W81">
        <v>46.399079999999998</v>
      </c>
      <c r="X81">
        <v>147.80160000000001</v>
      </c>
      <c r="Y81">
        <v>0</v>
      </c>
      <c r="Z81">
        <v>0</v>
      </c>
      <c r="AA81">
        <v>42.14808</v>
      </c>
      <c r="AB81">
        <v>49.579783999999997</v>
      </c>
      <c r="AC81">
        <v>34.831252999999997</v>
      </c>
      <c r="AD81">
        <v>43.536136999999997</v>
      </c>
      <c r="AE81">
        <v>59.175403000000003</v>
      </c>
      <c r="AF81">
        <v>10.375318</v>
      </c>
      <c r="AG81">
        <v>50.162891999999999</v>
      </c>
      <c r="AH81">
        <v>159.34755999999999</v>
      </c>
      <c r="AI81">
        <v>39.193389000000003</v>
      </c>
      <c r="AJ81">
        <v>0</v>
      </c>
      <c r="AK81">
        <v>33.911501000000001</v>
      </c>
      <c r="AL81">
        <v>79.376220000000004</v>
      </c>
      <c r="AM81">
        <v>19.980412000000001</v>
      </c>
      <c r="AN81">
        <v>0.77966899999999995</v>
      </c>
      <c r="AO81">
        <v>0</v>
      </c>
      <c r="AP81">
        <v>6.4050000000000002</v>
      </c>
      <c r="AQ81">
        <v>46.215159999999997</v>
      </c>
      <c r="AR81">
        <v>34.776000000000003</v>
      </c>
      <c r="AS81">
        <v>38.989905999999998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5.6615330000000004</v>
      </c>
      <c r="AZ81">
        <v>9.2748030000000004</v>
      </c>
      <c r="BA81">
        <v>6.1448869999999998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2750.2425709999993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428.04259999999999</v>
      </c>
      <c r="L82">
        <v>382.66770000000002</v>
      </c>
      <c r="M82">
        <v>97.055942999999999</v>
      </c>
      <c r="N82">
        <v>124.38</v>
      </c>
      <c r="O82">
        <v>130.58009999999999</v>
      </c>
      <c r="P82">
        <v>110.327443</v>
      </c>
      <c r="Q82">
        <v>17.0717</v>
      </c>
      <c r="R82">
        <v>44.906624999999998</v>
      </c>
      <c r="S82">
        <v>21.338799999999999</v>
      </c>
      <c r="T82">
        <v>3.09</v>
      </c>
      <c r="U82">
        <v>418.77</v>
      </c>
      <c r="V82">
        <v>20.8</v>
      </c>
      <c r="W82">
        <v>46.399079999999998</v>
      </c>
      <c r="X82">
        <v>147.80160000000001</v>
      </c>
      <c r="Y82">
        <v>0</v>
      </c>
      <c r="Z82">
        <v>0</v>
      </c>
      <c r="AA82">
        <v>42.14808</v>
      </c>
      <c r="AB82">
        <v>49.579783999999997</v>
      </c>
      <c r="AC82">
        <v>34.831252999999997</v>
      </c>
      <c r="AD82">
        <v>43.536136999999997</v>
      </c>
      <c r="AE82">
        <v>59.175403000000003</v>
      </c>
      <c r="AF82">
        <v>10.375318</v>
      </c>
      <c r="AG82">
        <v>50.162891999999999</v>
      </c>
      <c r="AH82">
        <v>159.34755999999999</v>
      </c>
      <c r="AI82">
        <v>39.193389000000003</v>
      </c>
      <c r="AJ82">
        <v>0</v>
      </c>
      <c r="AK82">
        <v>33.911501000000001</v>
      </c>
      <c r="AL82">
        <v>79.376220000000004</v>
      </c>
      <c r="AM82">
        <v>19.980412000000001</v>
      </c>
      <c r="AN82">
        <v>0.77966899999999995</v>
      </c>
      <c r="AO82">
        <v>0</v>
      </c>
      <c r="AP82">
        <v>6.4050000000000002</v>
      </c>
      <c r="AQ82">
        <v>46.215159999999997</v>
      </c>
      <c r="AR82">
        <v>34.776000000000003</v>
      </c>
      <c r="AS82">
        <v>38.989905999999998</v>
      </c>
      <c r="AT82">
        <v>20.000007</v>
      </c>
      <c r="AU82">
        <v>0</v>
      </c>
      <c r="AV82">
        <v>0</v>
      </c>
      <c r="AW82">
        <v>0</v>
      </c>
      <c r="AX82">
        <v>0</v>
      </c>
      <c r="AY82">
        <v>5.6615330000000004</v>
      </c>
      <c r="AZ82">
        <v>9.2748030000000004</v>
      </c>
      <c r="BA82">
        <v>6.1448869999999998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2788.6305779999989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478.04259999999999</v>
      </c>
      <c r="L83">
        <v>382.66770000000002</v>
      </c>
      <c r="M83">
        <v>97.055942999999999</v>
      </c>
      <c r="N83">
        <v>124.38</v>
      </c>
      <c r="O83">
        <v>130.58009999999999</v>
      </c>
      <c r="P83">
        <v>110.327443</v>
      </c>
      <c r="Q83">
        <v>17.0717</v>
      </c>
      <c r="R83">
        <v>44.906624999999998</v>
      </c>
      <c r="S83">
        <v>21.338799999999999</v>
      </c>
      <c r="T83">
        <v>3.09</v>
      </c>
      <c r="U83">
        <v>418.77</v>
      </c>
      <c r="V83">
        <v>17.375</v>
      </c>
      <c r="W83">
        <v>46.399079999999998</v>
      </c>
      <c r="X83">
        <v>147.80160000000001</v>
      </c>
      <c r="Y83">
        <v>0</v>
      </c>
      <c r="Z83">
        <v>0</v>
      </c>
      <c r="AA83">
        <v>42.14808</v>
      </c>
      <c r="AB83">
        <v>49.579783999999997</v>
      </c>
      <c r="AC83">
        <v>34.831252999999997</v>
      </c>
      <c r="AD83">
        <v>43.536136999999997</v>
      </c>
      <c r="AE83">
        <v>59.175403000000003</v>
      </c>
      <c r="AF83">
        <v>10.375318</v>
      </c>
      <c r="AG83">
        <v>50.162891999999999</v>
      </c>
      <c r="AH83">
        <v>159.34755999999999</v>
      </c>
      <c r="AI83">
        <v>39.193389000000003</v>
      </c>
      <c r="AJ83">
        <v>0</v>
      </c>
      <c r="AK83">
        <v>33.911501000000001</v>
      </c>
      <c r="AL83">
        <v>79.376220000000004</v>
      </c>
      <c r="AM83">
        <v>19.980412000000001</v>
      </c>
      <c r="AN83">
        <v>0.77966899999999995</v>
      </c>
      <c r="AO83">
        <v>0</v>
      </c>
      <c r="AP83">
        <v>6.4050000000000002</v>
      </c>
      <c r="AQ83">
        <v>46.215159999999997</v>
      </c>
      <c r="AR83">
        <v>34.776000000000003</v>
      </c>
      <c r="AS83">
        <v>38.989905999999998</v>
      </c>
      <c r="AT83">
        <v>20.000012999999999</v>
      </c>
      <c r="AU83">
        <v>0</v>
      </c>
      <c r="AV83">
        <v>0</v>
      </c>
      <c r="AW83">
        <v>0</v>
      </c>
      <c r="AX83">
        <v>0</v>
      </c>
      <c r="AY83">
        <v>5.6615330000000004</v>
      </c>
      <c r="AZ83">
        <v>9.2748030000000004</v>
      </c>
      <c r="BA83">
        <v>6.1448869999999998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2835.2055839999989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478.04259999999999</v>
      </c>
      <c r="L84">
        <v>382.66770000000002</v>
      </c>
      <c r="M84">
        <v>97.055942999999999</v>
      </c>
      <c r="N84">
        <v>124.38</v>
      </c>
      <c r="O84">
        <v>130.58009999999999</v>
      </c>
      <c r="P84">
        <v>110.327443</v>
      </c>
      <c r="Q84">
        <v>17.0717</v>
      </c>
      <c r="R84">
        <v>44.906624999999998</v>
      </c>
      <c r="S84">
        <v>21.338799999999999</v>
      </c>
      <c r="T84">
        <v>3.09</v>
      </c>
      <c r="U84">
        <v>418.77</v>
      </c>
      <c r="V84">
        <v>17.375</v>
      </c>
      <c r="W84">
        <v>46.399079999999998</v>
      </c>
      <c r="X84">
        <v>147.80160000000001</v>
      </c>
      <c r="Y84">
        <v>0</v>
      </c>
      <c r="Z84">
        <v>0</v>
      </c>
      <c r="AA84">
        <v>42.14808</v>
      </c>
      <c r="AB84">
        <v>49.579783999999997</v>
      </c>
      <c r="AC84">
        <v>34.831252999999997</v>
      </c>
      <c r="AD84">
        <v>43.536136999999997</v>
      </c>
      <c r="AE84">
        <v>59.175403000000003</v>
      </c>
      <c r="AF84">
        <v>10.375318</v>
      </c>
      <c r="AG84">
        <v>50.162891999999999</v>
      </c>
      <c r="AH84">
        <v>159.34755999999999</v>
      </c>
      <c r="AI84">
        <v>19.596695</v>
      </c>
      <c r="AJ84">
        <v>0</v>
      </c>
      <c r="AK84">
        <v>33.911501000000001</v>
      </c>
      <c r="AL84">
        <v>79.376220000000004</v>
      </c>
      <c r="AM84">
        <v>19.980412000000001</v>
      </c>
      <c r="AN84">
        <v>0.77966899999999995</v>
      </c>
      <c r="AO84">
        <v>0</v>
      </c>
      <c r="AP84">
        <v>6.4050000000000002</v>
      </c>
      <c r="AQ84">
        <v>46.215159999999997</v>
      </c>
      <c r="AR84">
        <v>34.776000000000003</v>
      </c>
      <c r="AS84">
        <v>38.989905999999998</v>
      </c>
      <c r="AT84">
        <v>20.000007</v>
      </c>
      <c r="AU84">
        <v>0</v>
      </c>
      <c r="AV84">
        <v>0</v>
      </c>
      <c r="AW84">
        <v>0</v>
      </c>
      <c r="AX84">
        <v>0</v>
      </c>
      <c r="AY84">
        <v>5.6615330000000004</v>
      </c>
      <c r="AZ84">
        <v>9.2748030000000004</v>
      </c>
      <c r="BA84">
        <v>6.1448869999999998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2815.6088839999993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528.04259999999999</v>
      </c>
      <c r="L85">
        <v>382.66770000000002</v>
      </c>
      <c r="M85">
        <v>97.055942999999999</v>
      </c>
      <c r="N85">
        <v>124.38</v>
      </c>
      <c r="O85">
        <v>130.58009999999999</v>
      </c>
      <c r="P85">
        <v>110.327443</v>
      </c>
      <c r="Q85">
        <v>17.0717</v>
      </c>
      <c r="R85">
        <v>44.906624999999998</v>
      </c>
      <c r="S85">
        <v>21.338799999999999</v>
      </c>
      <c r="T85">
        <v>3.09</v>
      </c>
      <c r="U85">
        <v>418.77</v>
      </c>
      <c r="V85">
        <v>17.375</v>
      </c>
      <c r="W85">
        <v>46.399079999999998</v>
      </c>
      <c r="X85">
        <v>147.80160000000001</v>
      </c>
      <c r="Y85">
        <v>0</v>
      </c>
      <c r="Z85">
        <v>0</v>
      </c>
      <c r="AA85">
        <v>42.14808</v>
      </c>
      <c r="AB85">
        <v>48.499828000000001</v>
      </c>
      <c r="AC85">
        <v>34.831252999999997</v>
      </c>
      <c r="AD85">
        <v>32.576563</v>
      </c>
      <c r="AE85">
        <v>39.450268999999999</v>
      </c>
      <c r="AF85">
        <v>9.222505</v>
      </c>
      <c r="AG85">
        <v>50.162891999999999</v>
      </c>
      <c r="AH85">
        <v>137.618347</v>
      </c>
      <c r="AI85">
        <v>3.814368</v>
      </c>
      <c r="AJ85">
        <v>0</v>
      </c>
      <c r="AK85">
        <v>33.911501000000001</v>
      </c>
      <c r="AL85">
        <v>51.128</v>
      </c>
      <c r="AM85">
        <v>19.346114</v>
      </c>
      <c r="AN85">
        <v>0.77966899999999995</v>
      </c>
      <c r="AO85">
        <v>0</v>
      </c>
      <c r="AP85">
        <v>0.76859999999999995</v>
      </c>
      <c r="AQ85">
        <v>46.215159999999997</v>
      </c>
      <c r="AR85">
        <v>34.776000000000003</v>
      </c>
      <c r="AS85">
        <v>37.890518999999998</v>
      </c>
      <c r="AT85">
        <v>20.000008999999999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9.2748030000000004</v>
      </c>
      <c r="BA85">
        <v>5.3132479999999997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2758.6288259999988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578.04259999999999</v>
      </c>
      <c r="L86">
        <v>382.66770000000002</v>
      </c>
      <c r="M86">
        <v>97.055942999999999</v>
      </c>
      <c r="N86">
        <v>124.38</v>
      </c>
      <c r="O86">
        <v>130.58009999999999</v>
      </c>
      <c r="P86">
        <v>110.327443</v>
      </c>
      <c r="Q86">
        <v>17.0717</v>
      </c>
      <c r="R86">
        <v>44.906624999999998</v>
      </c>
      <c r="S86">
        <v>21.338799999999999</v>
      </c>
      <c r="T86">
        <v>3.09</v>
      </c>
      <c r="U86">
        <v>418.77</v>
      </c>
      <c r="V86">
        <v>17.375</v>
      </c>
      <c r="W86">
        <v>46.399079999999998</v>
      </c>
      <c r="X86">
        <v>147.80160000000001</v>
      </c>
      <c r="Y86">
        <v>0</v>
      </c>
      <c r="Z86">
        <v>0</v>
      </c>
      <c r="AA86">
        <v>42.14808</v>
      </c>
      <c r="AB86">
        <v>48.499828000000001</v>
      </c>
      <c r="AC86">
        <v>34.831252999999997</v>
      </c>
      <c r="AD86">
        <v>32.576563</v>
      </c>
      <c r="AE86">
        <v>39.450268999999999</v>
      </c>
      <c r="AF86">
        <v>9.222505</v>
      </c>
      <c r="AG86">
        <v>50.162891999999999</v>
      </c>
      <c r="AH86">
        <v>122.575046</v>
      </c>
      <c r="AI86">
        <v>0</v>
      </c>
      <c r="AJ86">
        <v>0</v>
      </c>
      <c r="AK86">
        <v>33.911501000000001</v>
      </c>
      <c r="AL86">
        <v>51.128</v>
      </c>
      <c r="AM86">
        <v>19.346114</v>
      </c>
      <c r="AN86">
        <v>0.77966899999999995</v>
      </c>
      <c r="AO86">
        <v>0</v>
      </c>
      <c r="AP86">
        <v>0.76859999999999995</v>
      </c>
      <c r="AQ86">
        <v>46.215159999999997</v>
      </c>
      <c r="AR86">
        <v>34.776000000000003</v>
      </c>
      <c r="AS86">
        <v>37.890518999999998</v>
      </c>
      <c r="AT86">
        <v>20.000005999999999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8.0803209999999996</v>
      </c>
      <c r="BA86">
        <v>4.728021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2787.9914449999992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607.99849600000005</v>
      </c>
      <c r="L87">
        <v>402.66770000000002</v>
      </c>
      <c r="M87">
        <v>97.055942999999999</v>
      </c>
      <c r="N87">
        <v>124.38</v>
      </c>
      <c r="O87">
        <v>130.58009999999999</v>
      </c>
      <c r="P87">
        <v>110.327443</v>
      </c>
      <c r="Q87">
        <v>19.613800000000001</v>
      </c>
      <c r="R87">
        <v>39.104100000000003</v>
      </c>
      <c r="S87">
        <v>24.0443</v>
      </c>
      <c r="T87">
        <v>3.09</v>
      </c>
      <c r="U87">
        <v>418.77</v>
      </c>
      <c r="V87">
        <v>17.375</v>
      </c>
      <c r="W87">
        <v>46.399079999999998</v>
      </c>
      <c r="X87">
        <v>147.80160000000001</v>
      </c>
      <c r="Y87">
        <v>0</v>
      </c>
      <c r="Z87">
        <v>0</v>
      </c>
      <c r="AA87">
        <v>42.14808</v>
      </c>
      <c r="AB87">
        <v>48.499828000000001</v>
      </c>
      <c r="AC87">
        <v>34.831252999999997</v>
      </c>
      <c r="AD87">
        <v>32.576563</v>
      </c>
      <c r="AE87">
        <v>39.450268999999999</v>
      </c>
      <c r="AF87">
        <v>9.222505</v>
      </c>
      <c r="AG87">
        <v>50.162891999999999</v>
      </c>
      <c r="AH87">
        <v>122.575046</v>
      </c>
      <c r="AI87">
        <v>0</v>
      </c>
      <c r="AJ87">
        <v>0</v>
      </c>
      <c r="AK87">
        <v>33.911501000000001</v>
      </c>
      <c r="AL87">
        <v>51.128</v>
      </c>
      <c r="AM87">
        <v>19.346114</v>
      </c>
      <c r="AN87">
        <v>0.77966899999999995</v>
      </c>
      <c r="AO87">
        <v>0</v>
      </c>
      <c r="AP87">
        <v>0.76859999999999995</v>
      </c>
      <c r="AQ87">
        <v>46.215159999999997</v>
      </c>
      <c r="AR87">
        <v>34.776000000000003</v>
      </c>
      <c r="AS87">
        <v>37.890518999999998</v>
      </c>
      <c r="AT87">
        <v>20.000003</v>
      </c>
      <c r="AU87">
        <v>0</v>
      </c>
      <c r="AV87">
        <v>0</v>
      </c>
      <c r="AW87">
        <v>0</v>
      </c>
      <c r="AX87">
        <v>0</v>
      </c>
      <c r="AY87">
        <v>5.5604339999999999</v>
      </c>
      <c r="AZ87">
        <v>8.1505849999999995</v>
      </c>
      <c r="BA87">
        <v>4.728021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2837.4626769999991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610.3125</v>
      </c>
      <c r="L88">
        <v>513.26020000000005</v>
      </c>
      <c r="M88">
        <v>97.055942999999999</v>
      </c>
      <c r="N88">
        <v>124.38</v>
      </c>
      <c r="O88">
        <v>130.58009999999999</v>
      </c>
      <c r="P88">
        <v>110.327443</v>
      </c>
      <c r="Q88">
        <v>19.613800000000001</v>
      </c>
      <c r="R88">
        <v>39.104100000000003</v>
      </c>
      <c r="S88">
        <v>24.0443</v>
      </c>
      <c r="T88">
        <v>3.09</v>
      </c>
      <c r="U88">
        <v>418.77</v>
      </c>
      <c r="V88">
        <v>17.375</v>
      </c>
      <c r="W88">
        <v>46.399079999999998</v>
      </c>
      <c r="X88">
        <v>147.80160000000001</v>
      </c>
      <c r="Y88">
        <v>0</v>
      </c>
      <c r="Z88">
        <v>0</v>
      </c>
      <c r="AA88">
        <v>42.14808</v>
      </c>
      <c r="AB88">
        <v>48.499828000000001</v>
      </c>
      <c r="AC88">
        <v>34.831252999999997</v>
      </c>
      <c r="AD88">
        <v>32.576563</v>
      </c>
      <c r="AE88">
        <v>39.450268999999999</v>
      </c>
      <c r="AF88">
        <v>9.222505</v>
      </c>
      <c r="AG88">
        <v>50.162891999999999</v>
      </c>
      <c r="AH88">
        <v>122.575046</v>
      </c>
      <c r="AI88">
        <v>0</v>
      </c>
      <c r="AJ88">
        <v>0</v>
      </c>
      <c r="AK88">
        <v>33.911501000000001</v>
      </c>
      <c r="AL88">
        <v>51.128</v>
      </c>
      <c r="AM88">
        <v>19.346114</v>
      </c>
      <c r="AN88">
        <v>0.77966899999999995</v>
      </c>
      <c r="AO88">
        <v>0</v>
      </c>
      <c r="AP88">
        <v>0.76859999999999995</v>
      </c>
      <c r="AQ88">
        <v>46.215159999999997</v>
      </c>
      <c r="AR88">
        <v>34.776000000000003</v>
      </c>
      <c r="AS88">
        <v>37.890518999999998</v>
      </c>
      <c r="AT88">
        <v>20.000004000000001</v>
      </c>
      <c r="AU88">
        <v>0</v>
      </c>
      <c r="AV88">
        <v>0</v>
      </c>
      <c r="AW88">
        <v>0</v>
      </c>
      <c r="AX88">
        <v>0</v>
      </c>
      <c r="AY88">
        <v>5.5604339999999999</v>
      </c>
      <c r="AZ88">
        <v>9.2748030000000004</v>
      </c>
      <c r="BA88">
        <v>4.728021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2951.4933999999994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610.3125</v>
      </c>
      <c r="L89">
        <v>593.26020000000005</v>
      </c>
      <c r="M89">
        <v>97.055942999999999</v>
      </c>
      <c r="N89">
        <v>124.38</v>
      </c>
      <c r="O89">
        <v>130.58009999999999</v>
      </c>
      <c r="P89">
        <v>110.327443</v>
      </c>
      <c r="Q89">
        <v>22.610287</v>
      </c>
      <c r="R89">
        <v>44.648459000000003</v>
      </c>
      <c r="S89">
        <v>27.638981000000001</v>
      </c>
      <c r="T89">
        <v>3.09</v>
      </c>
      <c r="U89">
        <v>418.77</v>
      </c>
      <c r="V89">
        <v>17.375</v>
      </c>
      <c r="W89">
        <v>46.399079999999998</v>
      </c>
      <c r="X89">
        <v>147.80160000000001</v>
      </c>
      <c r="Y89">
        <v>0</v>
      </c>
      <c r="Z89">
        <v>0</v>
      </c>
      <c r="AA89">
        <v>42.14808</v>
      </c>
      <c r="AB89">
        <v>48.499828000000001</v>
      </c>
      <c r="AC89">
        <v>34.831252999999997</v>
      </c>
      <c r="AD89">
        <v>32.576563</v>
      </c>
      <c r="AE89">
        <v>39.450268999999999</v>
      </c>
      <c r="AF89">
        <v>9.222505</v>
      </c>
      <c r="AG89">
        <v>50.162891999999999</v>
      </c>
      <c r="AH89">
        <v>137.618347</v>
      </c>
      <c r="AI89">
        <v>0</v>
      </c>
      <c r="AJ89">
        <v>0</v>
      </c>
      <c r="AK89">
        <v>33.911501000000001</v>
      </c>
      <c r="AL89">
        <v>51.128</v>
      </c>
      <c r="AM89">
        <v>19.346114</v>
      </c>
      <c r="AN89">
        <v>0.77966899999999995</v>
      </c>
      <c r="AO89">
        <v>0</v>
      </c>
      <c r="AP89">
        <v>0.76859999999999995</v>
      </c>
      <c r="AQ89">
        <v>46.215159999999997</v>
      </c>
      <c r="AR89">
        <v>34.776000000000003</v>
      </c>
      <c r="AS89">
        <v>37.890518999999998</v>
      </c>
      <c r="AT89">
        <v>20.000001000000001</v>
      </c>
      <c r="AU89">
        <v>0</v>
      </c>
      <c r="AV89">
        <v>0</v>
      </c>
      <c r="AW89">
        <v>0</v>
      </c>
      <c r="AX89">
        <v>0</v>
      </c>
      <c r="AY89">
        <v>5.5604339999999999</v>
      </c>
      <c r="AZ89">
        <v>9.2748030000000004</v>
      </c>
      <c r="BA89">
        <v>5.3132479999999997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3059.2574519999989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610.3125</v>
      </c>
      <c r="L90">
        <v>593.26020000000005</v>
      </c>
      <c r="M90">
        <v>97.055942999999999</v>
      </c>
      <c r="N90">
        <v>124.38</v>
      </c>
      <c r="O90">
        <v>130.58009999999999</v>
      </c>
      <c r="P90">
        <v>110.327443</v>
      </c>
      <c r="Q90">
        <v>22.63</v>
      </c>
      <c r="R90">
        <v>44.906624999999998</v>
      </c>
      <c r="S90">
        <v>27.638981000000001</v>
      </c>
      <c r="T90">
        <v>3.09</v>
      </c>
      <c r="U90">
        <v>418.77</v>
      </c>
      <c r="V90">
        <v>17.375</v>
      </c>
      <c r="W90">
        <v>46.399079999999998</v>
      </c>
      <c r="X90">
        <v>147.80160000000001</v>
      </c>
      <c r="Y90">
        <v>0</v>
      </c>
      <c r="Z90">
        <v>0</v>
      </c>
      <c r="AA90">
        <v>42.14808</v>
      </c>
      <c r="AB90">
        <v>49.579783999999997</v>
      </c>
      <c r="AC90">
        <v>34.831252999999997</v>
      </c>
      <c r="AD90">
        <v>32.576563</v>
      </c>
      <c r="AE90">
        <v>59.175403000000003</v>
      </c>
      <c r="AF90">
        <v>29.396733999999999</v>
      </c>
      <c r="AG90">
        <v>50.162891999999999</v>
      </c>
      <c r="AH90">
        <v>137.618347</v>
      </c>
      <c r="AI90">
        <v>0</v>
      </c>
      <c r="AJ90">
        <v>0</v>
      </c>
      <c r="AK90">
        <v>33.911501000000001</v>
      </c>
      <c r="AL90">
        <v>52.29</v>
      </c>
      <c r="AM90">
        <v>19.980412000000001</v>
      </c>
      <c r="AN90">
        <v>0.77966899999999995</v>
      </c>
      <c r="AO90">
        <v>0</v>
      </c>
      <c r="AP90">
        <v>3.0743999999999998</v>
      </c>
      <c r="AQ90">
        <v>46.215159999999997</v>
      </c>
      <c r="AR90">
        <v>34.776000000000003</v>
      </c>
      <c r="AS90">
        <v>38.989905999999998</v>
      </c>
      <c r="AT90">
        <v>20.000001999999999</v>
      </c>
      <c r="AU90">
        <v>0</v>
      </c>
      <c r="AV90">
        <v>0</v>
      </c>
      <c r="AW90">
        <v>0</v>
      </c>
      <c r="AX90">
        <v>0</v>
      </c>
      <c r="AY90">
        <v>5.6615330000000004</v>
      </c>
      <c r="AZ90">
        <v>9.2748030000000004</v>
      </c>
      <c r="BA90">
        <v>5.3132479999999997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3105.8172349999991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615.30070000000001</v>
      </c>
      <c r="L91">
        <v>653.26020000000005</v>
      </c>
      <c r="M91">
        <v>97.055942999999999</v>
      </c>
      <c r="N91">
        <v>124.38</v>
      </c>
      <c r="O91">
        <v>130.58009999999999</v>
      </c>
      <c r="P91">
        <v>108.314168</v>
      </c>
      <c r="Q91">
        <v>22.63</v>
      </c>
      <c r="R91">
        <v>44.906624999999998</v>
      </c>
      <c r="S91">
        <v>27.638981000000001</v>
      </c>
      <c r="T91">
        <v>3.09</v>
      </c>
      <c r="U91">
        <v>418.77</v>
      </c>
      <c r="V91">
        <v>17.375</v>
      </c>
      <c r="W91">
        <v>46.399079999999998</v>
      </c>
      <c r="X91">
        <v>147.80160000000001</v>
      </c>
      <c r="Y91">
        <v>0</v>
      </c>
      <c r="Z91">
        <v>0</v>
      </c>
      <c r="AA91">
        <v>42.14808</v>
      </c>
      <c r="AB91">
        <v>49.579783999999997</v>
      </c>
      <c r="AC91">
        <v>34.831252999999997</v>
      </c>
      <c r="AD91">
        <v>32.576563</v>
      </c>
      <c r="AE91">
        <v>59.175403000000003</v>
      </c>
      <c r="AF91">
        <v>29.396733999999999</v>
      </c>
      <c r="AG91">
        <v>50.162891999999999</v>
      </c>
      <c r="AH91">
        <v>159.34755999999999</v>
      </c>
      <c r="AI91">
        <v>0</v>
      </c>
      <c r="AJ91">
        <v>0</v>
      </c>
      <c r="AK91">
        <v>33.911501000000001</v>
      </c>
      <c r="AL91">
        <v>52.29</v>
      </c>
      <c r="AM91">
        <v>19.980412000000001</v>
      </c>
      <c r="AN91">
        <v>0.77966899999999995</v>
      </c>
      <c r="AO91">
        <v>0</v>
      </c>
      <c r="AP91">
        <v>3.0743999999999998</v>
      </c>
      <c r="AQ91">
        <v>46.215159999999997</v>
      </c>
      <c r="AR91">
        <v>34.776000000000003</v>
      </c>
      <c r="AS91">
        <v>38.989905999999998</v>
      </c>
      <c r="AT91">
        <v>20.000001000000001</v>
      </c>
      <c r="AU91">
        <v>0</v>
      </c>
      <c r="AV91">
        <v>0</v>
      </c>
      <c r="AW91">
        <v>0</v>
      </c>
      <c r="AX91">
        <v>0</v>
      </c>
      <c r="AY91">
        <v>5.6615330000000004</v>
      </c>
      <c r="AZ91">
        <v>9.2748030000000004</v>
      </c>
      <c r="BA91">
        <v>6.1448869999999998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3191.3530109999992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615.30070000000001</v>
      </c>
      <c r="L92">
        <v>674.81782899999996</v>
      </c>
      <c r="M92">
        <v>97.055942999999999</v>
      </c>
      <c r="N92">
        <v>124.38</v>
      </c>
      <c r="O92">
        <v>130.58009999999999</v>
      </c>
      <c r="P92">
        <v>108.314168</v>
      </c>
      <c r="Q92">
        <v>22.63</v>
      </c>
      <c r="R92">
        <v>44.906624999999998</v>
      </c>
      <c r="S92">
        <v>27.638981000000001</v>
      </c>
      <c r="T92">
        <v>3.09</v>
      </c>
      <c r="U92">
        <v>418.77</v>
      </c>
      <c r="V92">
        <v>17.375</v>
      </c>
      <c r="W92">
        <v>46.399079999999998</v>
      </c>
      <c r="X92">
        <v>147.80160000000001</v>
      </c>
      <c r="Y92">
        <v>0</v>
      </c>
      <c r="Z92">
        <v>0</v>
      </c>
      <c r="AA92">
        <v>42.14808</v>
      </c>
      <c r="AB92">
        <v>49.579783999999997</v>
      </c>
      <c r="AC92">
        <v>34.831252999999997</v>
      </c>
      <c r="AD92">
        <v>32.576563</v>
      </c>
      <c r="AE92">
        <v>59.175403000000003</v>
      </c>
      <c r="AF92">
        <v>29.396733999999999</v>
      </c>
      <c r="AG92">
        <v>50.162891999999999</v>
      </c>
      <c r="AH92">
        <v>158.79040000000001</v>
      </c>
      <c r="AI92">
        <v>0</v>
      </c>
      <c r="AJ92">
        <v>0</v>
      </c>
      <c r="AK92">
        <v>33.911501000000001</v>
      </c>
      <c r="AL92">
        <v>52.29</v>
      </c>
      <c r="AM92">
        <v>19.980412000000001</v>
      </c>
      <c r="AN92">
        <v>0.77966899999999995</v>
      </c>
      <c r="AO92">
        <v>0</v>
      </c>
      <c r="AP92">
        <v>3.0743999999999998</v>
      </c>
      <c r="AQ92">
        <v>46.215159999999997</v>
      </c>
      <c r="AR92">
        <v>34.776000000000003</v>
      </c>
      <c r="AS92">
        <v>38.989905999999998</v>
      </c>
      <c r="AT92">
        <v>20.000019000000002</v>
      </c>
      <c r="AU92">
        <v>0</v>
      </c>
      <c r="AV92">
        <v>0</v>
      </c>
      <c r="AW92">
        <v>0</v>
      </c>
      <c r="AX92">
        <v>0</v>
      </c>
      <c r="AY92">
        <v>5.6615330000000004</v>
      </c>
      <c r="AZ92">
        <v>9.2748030000000004</v>
      </c>
      <c r="BA92">
        <v>6.129486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3212.3380969999989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688.41594699999996</v>
      </c>
      <c r="L93">
        <v>674.81782899999996</v>
      </c>
      <c r="M93">
        <v>97.055942999999999</v>
      </c>
      <c r="N93">
        <v>124.38</v>
      </c>
      <c r="O93">
        <v>130.58009999999999</v>
      </c>
      <c r="P93">
        <v>108.314168</v>
      </c>
      <c r="Q93">
        <v>22.63</v>
      </c>
      <c r="R93">
        <v>44.906624999999998</v>
      </c>
      <c r="S93">
        <v>27.638981000000001</v>
      </c>
      <c r="T93">
        <v>3.09</v>
      </c>
      <c r="U93">
        <v>418.77</v>
      </c>
      <c r="V93">
        <v>17.375</v>
      </c>
      <c r="W93">
        <v>46.399079999999998</v>
      </c>
      <c r="X93">
        <v>147.80160000000001</v>
      </c>
      <c r="Y93">
        <v>0</v>
      </c>
      <c r="Z93">
        <v>0</v>
      </c>
      <c r="AA93">
        <v>42.14808</v>
      </c>
      <c r="AB93">
        <v>49.579783999999997</v>
      </c>
      <c r="AC93">
        <v>34.831252999999997</v>
      </c>
      <c r="AD93">
        <v>32.576563</v>
      </c>
      <c r="AE93">
        <v>59.175403000000003</v>
      </c>
      <c r="AF93">
        <v>29.396733999999999</v>
      </c>
      <c r="AG93">
        <v>50.162891999999999</v>
      </c>
      <c r="AH93">
        <v>137.618347</v>
      </c>
      <c r="AI93">
        <v>0</v>
      </c>
      <c r="AJ93">
        <v>0</v>
      </c>
      <c r="AK93">
        <v>33.911501000000001</v>
      </c>
      <c r="AL93">
        <v>52.29</v>
      </c>
      <c r="AM93">
        <v>19.980412000000001</v>
      </c>
      <c r="AN93">
        <v>0.77966899999999995</v>
      </c>
      <c r="AO93">
        <v>0</v>
      </c>
      <c r="AP93">
        <v>3.0743999999999998</v>
      </c>
      <c r="AQ93">
        <v>46.215159999999997</v>
      </c>
      <c r="AR93">
        <v>34.776000000000003</v>
      </c>
      <c r="AS93">
        <v>38.989905999999998</v>
      </c>
      <c r="AT93">
        <v>20.000015000000001</v>
      </c>
      <c r="AU93">
        <v>0</v>
      </c>
      <c r="AV93">
        <v>0</v>
      </c>
      <c r="AW93">
        <v>0</v>
      </c>
      <c r="AX93">
        <v>0</v>
      </c>
      <c r="AY93">
        <v>5.6615330000000004</v>
      </c>
      <c r="AZ93">
        <v>9.2748030000000004</v>
      </c>
      <c r="BA93">
        <v>5.3132479999999997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3263.465048999999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688.41594699999996</v>
      </c>
      <c r="L94">
        <v>674.81782899999996</v>
      </c>
      <c r="M94">
        <v>97.055942999999999</v>
      </c>
      <c r="N94">
        <v>124.38</v>
      </c>
      <c r="O94">
        <v>130.58009999999999</v>
      </c>
      <c r="P94">
        <v>108.314168</v>
      </c>
      <c r="Q94">
        <v>22.63</v>
      </c>
      <c r="R94">
        <v>44.906624999999998</v>
      </c>
      <c r="S94">
        <v>27.638981000000001</v>
      </c>
      <c r="T94">
        <v>3.09</v>
      </c>
      <c r="U94">
        <v>418.77</v>
      </c>
      <c r="V94">
        <v>17.375</v>
      </c>
      <c r="W94">
        <v>46.399079999999998</v>
      </c>
      <c r="X94">
        <v>147.80160000000001</v>
      </c>
      <c r="Y94">
        <v>0</v>
      </c>
      <c r="Z94">
        <v>0</v>
      </c>
      <c r="AA94">
        <v>42.14808</v>
      </c>
      <c r="AB94">
        <v>48.499828000000001</v>
      </c>
      <c r="AC94">
        <v>23.197434999999999</v>
      </c>
      <c r="AD94">
        <v>21.717708999999999</v>
      </c>
      <c r="AE94">
        <v>39.450268999999999</v>
      </c>
      <c r="AF94">
        <v>9.222505</v>
      </c>
      <c r="AG94">
        <v>50.162891999999999</v>
      </c>
      <c r="AH94">
        <v>100.288674</v>
      </c>
      <c r="AI94">
        <v>0</v>
      </c>
      <c r="AJ94">
        <v>0</v>
      </c>
      <c r="AK94">
        <v>33.911501000000001</v>
      </c>
      <c r="AL94">
        <v>51.128</v>
      </c>
      <c r="AM94">
        <v>19.346114</v>
      </c>
      <c r="AN94">
        <v>0.77966899999999995</v>
      </c>
      <c r="AO94">
        <v>0</v>
      </c>
      <c r="AP94">
        <v>0</v>
      </c>
      <c r="AQ94">
        <v>46.215159999999997</v>
      </c>
      <c r="AR94">
        <v>34.776000000000003</v>
      </c>
      <c r="AS94">
        <v>37.890518999999998</v>
      </c>
      <c r="AT94">
        <v>20.00001</v>
      </c>
      <c r="AU94">
        <v>0</v>
      </c>
      <c r="AV94">
        <v>0</v>
      </c>
      <c r="AW94">
        <v>0</v>
      </c>
      <c r="AX94">
        <v>0</v>
      </c>
      <c r="AY94">
        <v>5.5604339999999999</v>
      </c>
      <c r="AZ94">
        <v>9.2748030000000004</v>
      </c>
      <c r="BA94">
        <v>3.86558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3155.1445279999998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688.41594699999996</v>
      </c>
      <c r="L95">
        <v>674.81782899999996</v>
      </c>
      <c r="M95">
        <v>97.055942999999999</v>
      </c>
      <c r="N95">
        <v>124.38</v>
      </c>
      <c r="O95">
        <v>130.58009999999999</v>
      </c>
      <c r="P95">
        <v>108.314168</v>
      </c>
      <c r="Q95">
        <v>22.63</v>
      </c>
      <c r="R95">
        <v>44.906624999999998</v>
      </c>
      <c r="S95">
        <v>27.638981000000001</v>
      </c>
      <c r="T95">
        <v>3.09</v>
      </c>
      <c r="U95">
        <v>418.77</v>
      </c>
      <c r="V95">
        <v>17.375</v>
      </c>
      <c r="W95">
        <v>46.399079999999998</v>
      </c>
      <c r="X95">
        <v>147.80160000000001</v>
      </c>
      <c r="Y95">
        <v>0</v>
      </c>
      <c r="Z95">
        <v>0</v>
      </c>
      <c r="AA95">
        <v>42.14808</v>
      </c>
      <c r="AB95">
        <v>48.499828000000001</v>
      </c>
      <c r="AC95">
        <v>23.197434999999999</v>
      </c>
      <c r="AD95">
        <v>10.858853999999999</v>
      </c>
      <c r="AE95">
        <v>39.450268999999999</v>
      </c>
      <c r="AF95">
        <v>9.222505</v>
      </c>
      <c r="AG95">
        <v>50.162891999999999</v>
      </c>
      <c r="AH95">
        <v>95.942831999999996</v>
      </c>
      <c r="AI95">
        <v>0</v>
      </c>
      <c r="AJ95">
        <v>0</v>
      </c>
      <c r="AK95">
        <v>33.911501000000001</v>
      </c>
      <c r="AL95">
        <v>51.128</v>
      </c>
      <c r="AM95">
        <v>19.346114</v>
      </c>
      <c r="AN95">
        <v>0.77966899999999995</v>
      </c>
      <c r="AO95">
        <v>0</v>
      </c>
      <c r="AP95">
        <v>0</v>
      </c>
      <c r="AQ95">
        <v>46.215159999999997</v>
      </c>
      <c r="AR95">
        <v>34.776000000000003</v>
      </c>
      <c r="AS95">
        <v>37.890518999999998</v>
      </c>
      <c r="AT95">
        <v>20.000011000000001</v>
      </c>
      <c r="AU95">
        <v>0</v>
      </c>
      <c r="AV95">
        <v>0</v>
      </c>
      <c r="AW95">
        <v>0</v>
      </c>
      <c r="AX95">
        <v>0</v>
      </c>
      <c r="AY95">
        <v>5.5604339999999999</v>
      </c>
      <c r="AZ95">
        <v>9.2748030000000004</v>
      </c>
      <c r="BA95">
        <v>3.711573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3139.7858249999999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688.41594699999996</v>
      </c>
      <c r="L96">
        <v>674.81782899999996</v>
      </c>
      <c r="M96">
        <v>97.055942999999999</v>
      </c>
      <c r="N96">
        <v>124.38</v>
      </c>
      <c r="O96">
        <v>130.58009999999999</v>
      </c>
      <c r="P96">
        <v>108.314168</v>
      </c>
      <c r="Q96">
        <v>22.63</v>
      </c>
      <c r="R96">
        <v>44.906624999999998</v>
      </c>
      <c r="S96">
        <v>27.638981000000001</v>
      </c>
      <c r="T96">
        <v>3.09</v>
      </c>
      <c r="U96">
        <v>418.77</v>
      </c>
      <c r="V96">
        <v>17.375</v>
      </c>
      <c r="W96">
        <v>46.399079999999998</v>
      </c>
      <c r="X96">
        <v>147.80160000000001</v>
      </c>
      <c r="Y96">
        <v>0</v>
      </c>
      <c r="Z96">
        <v>0</v>
      </c>
      <c r="AA96">
        <v>42.14808</v>
      </c>
      <c r="AB96">
        <v>48.499828000000001</v>
      </c>
      <c r="AC96">
        <v>23.197434999999999</v>
      </c>
      <c r="AD96">
        <v>0</v>
      </c>
      <c r="AE96">
        <v>39.450268999999999</v>
      </c>
      <c r="AF96">
        <v>9.222505</v>
      </c>
      <c r="AG96">
        <v>50.162891999999999</v>
      </c>
      <c r="AH96">
        <v>66.859116</v>
      </c>
      <c r="AI96">
        <v>0</v>
      </c>
      <c r="AJ96">
        <v>0</v>
      </c>
      <c r="AK96">
        <v>33.911501000000001</v>
      </c>
      <c r="AL96">
        <v>51.128</v>
      </c>
      <c r="AM96">
        <v>19.346114</v>
      </c>
      <c r="AN96">
        <v>0.77966899999999995</v>
      </c>
      <c r="AO96">
        <v>0</v>
      </c>
      <c r="AP96">
        <v>0</v>
      </c>
      <c r="AQ96">
        <v>46.215159999999997</v>
      </c>
      <c r="AR96">
        <v>34.776000000000003</v>
      </c>
      <c r="AS96">
        <v>37.890518999999998</v>
      </c>
      <c r="AT96">
        <v>20.000014</v>
      </c>
      <c r="AU96">
        <v>0</v>
      </c>
      <c r="AV96">
        <v>0</v>
      </c>
      <c r="AW96">
        <v>0</v>
      </c>
      <c r="AX96">
        <v>0</v>
      </c>
      <c r="AY96">
        <v>5.5604339999999999</v>
      </c>
      <c r="AZ96">
        <v>9.2748030000000004</v>
      </c>
      <c r="BA96">
        <v>2.5873210000000002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3098.7190059999998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688.41594699999996</v>
      </c>
      <c r="L97">
        <v>674.81782899999996</v>
      </c>
      <c r="M97">
        <v>97.055942999999999</v>
      </c>
      <c r="N97">
        <v>124.38</v>
      </c>
      <c r="O97">
        <v>130.58009999999999</v>
      </c>
      <c r="P97">
        <v>108.314168</v>
      </c>
      <c r="Q97">
        <v>22.63</v>
      </c>
      <c r="R97">
        <v>44.906624999999998</v>
      </c>
      <c r="S97">
        <v>27.638981000000001</v>
      </c>
      <c r="T97">
        <v>3.09</v>
      </c>
      <c r="U97">
        <v>418.77</v>
      </c>
      <c r="V97">
        <v>17.375</v>
      </c>
      <c r="W97">
        <v>46.399079999999998</v>
      </c>
      <c r="X97">
        <v>147.80160000000001</v>
      </c>
      <c r="Y97">
        <v>0</v>
      </c>
      <c r="Z97">
        <v>0</v>
      </c>
      <c r="AA97">
        <v>42.14808</v>
      </c>
      <c r="AB97">
        <v>48.499828000000001</v>
      </c>
      <c r="AC97">
        <v>23.197434999999999</v>
      </c>
      <c r="AD97">
        <v>0</v>
      </c>
      <c r="AE97">
        <v>39.450268999999999</v>
      </c>
      <c r="AF97">
        <v>9.222505</v>
      </c>
      <c r="AG97">
        <v>50.162891999999999</v>
      </c>
      <c r="AH97">
        <v>44.572744</v>
      </c>
      <c r="AI97">
        <v>0</v>
      </c>
      <c r="AJ97">
        <v>0</v>
      </c>
      <c r="AK97">
        <v>33.911501000000001</v>
      </c>
      <c r="AL97">
        <v>51.128</v>
      </c>
      <c r="AM97">
        <v>19.346114</v>
      </c>
      <c r="AN97">
        <v>0.77966899999999995</v>
      </c>
      <c r="AO97">
        <v>0</v>
      </c>
      <c r="AP97">
        <v>0</v>
      </c>
      <c r="AQ97">
        <v>46.215159999999997</v>
      </c>
      <c r="AR97">
        <v>34.776000000000003</v>
      </c>
      <c r="AS97">
        <v>37.890518999999998</v>
      </c>
      <c r="AT97">
        <v>20.000017</v>
      </c>
      <c r="AU97">
        <v>0</v>
      </c>
      <c r="AV97">
        <v>0</v>
      </c>
      <c r="AW97">
        <v>0</v>
      </c>
      <c r="AX97">
        <v>0</v>
      </c>
      <c r="AY97">
        <v>5.5604339999999999</v>
      </c>
      <c r="AZ97">
        <v>6.9561019999999996</v>
      </c>
      <c r="BA97">
        <v>1.7248810000000001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3073.2514959999999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688.41594699999996</v>
      </c>
      <c r="L98">
        <v>674.81782899999996</v>
      </c>
      <c r="M98">
        <v>97.055942999999999</v>
      </c>
      <c r="N98">
        <v>124.38</v>
      </c>
      <c r="O98">
        <v>130.58009999999999</v>
      </c>
      <c r="P98">
        <v>108.314168</v>
      </c>
      <c r="Q98">
        <v>22.63</v>
      </c>
      <c r="R98">
        <v>44.906624999999998</v>
      </c>
      <c r="S98">
        <v>27.638981000000001</v>
      </c>
      <c r="T98">
        <v>3.09</v>
      </c>
      <c r="U98">
        <v>418.77</v>
      </c>
      <c r="V98">
        <v>17.375</v>
      </c>
      <c r="W98">
        <v>46.399079999999998</v>
      </c>
      <c r="X98">
        <v>147.80160000000001</v>
      </c>
      <c r="Y98">
        <v>0</v>
      </c>
      <c r="Z98">
        <v>0</v>
      </c>
      <c r="AA98">
        <v>42.14808</v>
      </c>
      <c r="AB98">
        <v>48.499828000000001</v>
      </c>
      <c r="AC98">
        <v>23.197434999999999</v>
      </c>
      <c r="AD98">
        <v>0</v>
      </c>
      <c r="AE98">
        <v>39.450268999999999</v>
      </c>
      <c r="AF98">
        <v>9.222505</v>
      </c>
      <c r="AG98">
        <v>50.162891999999999</v>
      </c>
      <c r="AH98">
        <v>22.286372</v>
      </c>
      <c r="AI98">
        <v>0</v>
      </c>
      <c r="AJ98">
        <v>0</v>
      </c>
      <c r="AK98">
        <v>33.911501000000001</v>
      </c>
      <c r="AL98">
        <v>51.128</v>
      </c>
      <c r="AM98">
        <v>19.346114</v>
      </c>
      <c r="AN98">
        <v>0.77966899999999995</v>
      </c>
      <c r="AO98">
        <v>0</v>
      </c>
      <c r="AP98">
        <v>0</v>
      </c>
      <c r="AQ98">
        <v>46.215159999999997</v>
      </c>
      <c r="AR98">
        <v>34.776000000000003</v>
      </c>
      <c r="AS98">
        <v>37.890518999999998</v>
      </c>
      <c r="AT98">
        <v>18.897582</v>
      </c>
      <c r="AU98">
        <v>0</v>
      </c>
      <c r="AV98">
        <v>0</v>
      </c>
      <c r="AW98">
        <v>0</v>
      </c>
      <c r="AX98">
        <v>0</v>
      </c>
      <c r="AY98">
        <v>5.5604339999999999</v>
      </c>
      <c r="AZ98">
        <v>4.6374019999999998</v>
      </c>
      <c r="BA98">
        <v>0.86243999999999998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3046.6815479999996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3.85201E-4</v>
      </c>
      <c r="E99">
        <f t="shared" si="2"/>
        <v>0</v>
      </c>
      <c r="F99">
        <f t="shared" si="2"/>
        <v>0</v>
      </c>
      <c r="G99">
        <f t="shared" si="2"/>
        <v>1.45883025E-3</v>
      </c>
      <c r="H99">
        <f t="shared" si="2"/>
        <v>0</v>
      </c>
      <c r="I99">
        <f t="shared" si="2"/>
        <v>0</v>
      </c>
      <c r="J99">
        <f t="shared" si="2"/>
        <v>2.0445307499999997E-3</v>
      </c>
      <c r="K99">
        <f t="shared" si="2"/>
        <v>10.777111206500013</v>
      </c>
      <c r="L99">
        <f t="shared" si="2"/>
        <v>10.834267043249987</v>
      </c>
      <c r="M99">
        <f t="shared" si="2"/>
        <v>2.2274392975000015</v>
      </c>
      <c r="N99">
        <f t="shared" si="2"/>
        <v>2.8711055867499962</v>
      </c>
      <c r="O99">
        <f t="shared" si="2"/>
        <v>3.0165057142499947</v>
      </c>
      <c r="P99">
        <f t="shared" si="2"/>
        <v>2.6165672245000042</v>
      </c>
      <c r="Q99">
        <f t="shared" si="2"/>
        <v>0.39278965350000067</v>
      </c>
      <c r="R99">
        <f t="shared" si="2"/>
        <v>0.84284796050000077</v>
      </c>
      <c r="S99">
        <f t="shared" si="2"/>
        <v>0.48740537025000036</v>
      </c>
      <c r="T99">
        <f t="shared" si="2"/>
        <v>5.3675201000000047E-2</v>
      </c>
      <c r="U99">
        <f t="shared" si="2"/>
        <v>10.050479999999991</v>
      </c>
      <c r="V99">
        <f t="shared" si="2"/>
        <v>0.40176395749999994</v>
      </c>
      <c r="W99">
        <f t="shared" si="2"/>
        <v>0.97460942000000084</v>
      </c>
      <c r="X99">
        <f t="shared" si="2"/>
        <v>3.1102336430000039</v>
      </c>
      <c r="Y99">
        <f t="shared" si="2"/>
        <v>0</v>
      </c>
      <c r="Z99">
        <f t="shared" si="2"/>
        <v>0</v>
      </c>
      <c r="AA99">
        <f t="shared" si="2"/>
        <v>0.59249762999999944</v>
      </c>
      <c r="AB99">
        <f t="shared" si="2"/>
        <v>0.70751006175000064</v>
      </c>
      <c r="AC99">
        <f t="shared" si="2"/>
        <v>0.43220140175000021</v>
      </c>
      <c r="AD99">
        <f t="shared" si="2"/>
        <v>0.23364162574999994</v>
      </c>
      <c r="AE99">
        <f t="shared" si="2"/>
        <v>0.88763105400000053</v>
      </c>
      <c r="AF99">
        <f t="shared" si="2"/>
        <v>0.28935609149999947</v>
      </c>
      <c r="AG99">
        <f t="shared" si="2"/>
        <v>1.2039094079999997</v>
      </c>
      <c r="AH99">
        <f t="shared" si="2"/>
        <v>1.16223430025</v>
      </c>
      <c r="AI99">
        <f t="shared" si="2"/>
        <v>0.10179784100000003</v>
      </c>
      <c r="AJ99">
        <f t="shared" si="2"/>
        <v>0</v>
      </c>
      <c r="AK99">
        <f t="shared" si="2"/>
        <v>0.81387602400000081</v>
      </c>
      <c r="AL99">
        <f t="shared" si="2"/>
        <v>1.3437716599999991</v>
      </c>
      <c r="AM99">
        <f t="shared" si="2"/>
        <v>0.46620962999999893</v>
      </c>
      <c r="AN99">
        <f t="shared" si="2"/>
        <v>1.8712055999999973E-2</v>
      </c>
      <c r="AO99">
        <f t="shared" si="2"/>
        <v>0</v>
      </c>
      <c r="AP99">
        <f t="shared" si="2"/>
        <v>3.9102524999999985E-2</v>
      </c>
      <c r="AQ99">
        <f t="shared" si="2"/>
        <v>0.45059780999999977</v>
      </c>
      <c r="AR99">
        <f t="shared" si="2"/>
        <v>0.85283999999999871</v>
      </c>
      <c r="AS99">
        <f t="shared" si="2"/>
        <v>0.91267061699999996</v>
      </c>
      <c r="AT99">
        <f t="shared" si="2"/>
        <v>0.46208375849999977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0.13375371299999986</v>
      </c>
      <c r="AZ99">
        <f t="shared" si="3"/>
        <v>5.269774474999999E-2</v>
      </c>
      <c r="BA99">
        <f t="shared" si="3"/>
        <v>4.4885396749999994E-2</v>
      </c>
      <c r="BB99">
        <f t="shared" si="3"/>
        <v>0.12631165050000001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59.988981839999973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45403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27.187500000000004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4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1.487954</v>
      </c>
      <c r="E3">
        <v>0</v>
      </c>
      <c r="F3">
        <v>0</v>
      </c>
      <c r="G3">
        <v>5.6351690000000003</v>
      </c>
      <c r="H3">
        <v>0</v>
      </c>
      <c r="I3">
        <v>0</v>
      </c>
      <c r="J3">
        <v>7.8976129999999998</v>
      </c>
      <c r="K3">
        <v>660.73918300000003</v>
      </c>
      <c r="L3">
        <v>651.67157699999996</v>
      </c>
      <c r="M3">
        <v>93.726923999999997</v>
      </c>
      <c r="N3">
        <v>120.113766</v>
      </c>
      <c r="O3">
        <v>126.101798</v>
      </c>
      <c r="P3">
        <v>106.543212</v>
      </c>
      <c r="Q3">
        <v>21.853791000000001</v>
      </c>
      <c r="R3">
        <v>43.366328000000003</v>
      </c>
      <c r="S3">
        <v>26.690964000000001</v>
      </c>
      <c r="T3">
        <v>2.984013</v>
      </c>
      <c r="U3">
        <v>404.40618899999998</v>
      </c>
      <c r="V3">
        <v>20.085963</v>
      </c>
      <c r="W3">
        <v>44.807592</v>
      </c>
      <c r="X3">
        <v>143.21331000000001</v>
      </c>
      <c r="Y3">
        <v>0</v>
      </c>
      <c r="Z3">
        <v>0</v>
      </c>
      <c r="AA3">
        <v>27.134934000000001</v>
      </c>
      <c r="AB3">
        <v>46.836283999999999</v>
      </c>
      <c r="AC3">
        <v>22.401762999999999</v>
      </c>
      <c r="AD3">
        <v>0</v>
      </c>
      <c r="AE3">
        <v>38.097124999999998</v>
      </c>
      <c r="AF3">
        <v>10.019444999999999</v>
      </c>
      <c r="AG3">
        <v>48.442304999999998</v>
      </c>
      <c r="AH3">
        <v>21.521948999999999</v>
      </c>
      <c r="AI3">
        <v>0</v>
      </c>
      <c r="AJ3">
        <v>0</v>
      </c>
      <c r="AK3">
        <v>32.748336999999999</v>
      </c>
      <c r="AL3">
        <v>64.523246</v>
      </c>
      <c r="AM3">
        <v>18.682542000000002</v>
      </c>
      <c r="AN3">
        <v>0.75292599999999998</v>
      </c>
      <c r="AO3">
        <v>0</v>
      </c>
      <c r="AP3">
        <v>0.49482500000000001</v>
      </c>
      <c r="AQ3">
        <v>22.314990000000002</v>
      </c>
      <c r="AR3">
        <v>33.583182999999998</v>
      </c>
      <c r="AS3">
        <v>36.590873999999999</v>
      </c>
      <c r="AT3">
        <v>16.912161999999999</v>
      </c>
      <c r="AU3">
        <v>0</v>
      </c>
      <c r="AV3">
        <v>0</v>
      </c>
      <c r="AW3">
        <v>0</v>
      </c>
      <c r="AX3">
        <v>0</v>
      </c>
      <c r="AY3">
        <v>5.3697109999999997</v>
      </c>
      <c r="AZ3">
        <v>2.2391700000000001</v>
      </c>
      <c r="BA3">
        <v>0.83285799999999999</v>
      </c>
      <c r="BB3">
        <v>5.1743069999999998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2935.9982820000005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660.73918300000003</v>
      </c>
      <c r="L4">
        <v>651.67157699999996</v>
      </c>
      <c r="M4">
        <v>93.726923999999997</v>
      </c>
      <c r="N4">
        <v>120.113766</v>
      </c>
      <c r="O4">
        <v>126.101798</v>
      </c>
      <c r="P4">
        <v>106.543212</v>
      </c>
      <c r="Q4">
        <v>21.853791000000001</v>
      </c>
      <c r="R4">
        <v>43.366328000000003</v>
      </c>
      <c r="S4">
        <v>26.690964000000001</v>
      </c>
      <c r="T4">
        <v>2.984013</v>
      </c>
      <c r="U4">
        <v>404.40618899999998</v>
      </c>
      <c r="V4">
        <v>20.086559999999999</v>
      </c>
      <c r="W4">
        <v>44.807592</v>
      </c>
      <c r="X4">
        <v>143.21331000000001</v>
      </c>
      <c r="Y4">
        <v>0</v>
      </c>
      <c r="Z4">
        <v>0</v>
      </c>
      <c r="AA4">
        <v>27.134934000000001</v>
      </c>
      <c r="AB4">
        <v>46.836283999999999</v>
      </c>
      <c r="AC4">
        <v>22.401762999999999</v>
      </c>
      <c r="AD4">
        <v>0</v>
      </c>
      <c r="AE4">
        <v>38.097124999999998</v>
      </c>
      <c r="AF4">
        <v>10.019444999999999</v>
      </c>
      <c r="AG4">
        <v>48.442304999999998</v>
      </c>
      <c r="AH4">
        <v>21.521948999999999</v>
      </c>
      <c r="AI4">
        <v>0</v>
      </c>
      <c r="AJ4">
        <v>0</v>
      </c>
      <c r="AK4">
        <v>32.748336999999999</v>
      </c>
      <c r="AL4">
        <v>64.523246</v>
      </c>
      <c r="AM4">
        <v>18.682542000000002</v>
      </c>
      <c r="AN4">
        <v>0.75292599999999998</v>
      </c>
      <c r="AO4">
        <v>0</v>
      </c>
      <c r="AP4">
        <v>0.49482500000000001</v>
      </c>
      <c r="AQ4">
        <v>22.314990000000002</v>
      </c>
      <c r="AR4">
        <v>33.583182999999998</v>
      </c>
      <c r="AS4">
        <v>36.590873999999999</v>
      </c>
      <c r="AT4">
        <v>16.970855</v>
      </c>
      <c r="AU4">
        <v>0</v>
      </c>
      <c r="AV4">
        <v>0</v>
      </c>
      <c r="AW4">
        <v>0</v>
      </c>
      <c r="AX4">
        <v>0</v>
      </c>
      <c r="AY4">
        <v>5.3697109999999997</v>
      </c>
      <c r="AZ4">
        <v>0</v>
      </c>
      <c r="BA4">
        <v>0.83285799999999999</v>
      </c>
      <c r="BB4">
        <v>5.1743069999999998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2918.7976660000008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660.73918300000003</v>
      </c>
      <c r="L5">
        <v>651.67157699999996</v>
      </c>
      <c r="M5">
        <v>93.726923999999997</v>
      </c>
      <c r="N5">
        <v>120.113766</v>
      </c>
      <c r="O5">
        <v>126.101798</v>
      </c>
      <c r="P5">
        <v>106.543212</v>
      </c>
      <c r="Q5">
        <v>21.853791000000001</v>
      </c>
      <c r="R5">
        <v>43.366328000000003</v>
      </c>
      <c r="S5">
        <v>26.690964000000001</v>
      </c>
      <c r="T5">
        <v>0</v>
      </c>
      <c r="U5">
        <v>404.40618899999998</v>
      </c>
      <c r="V5">
        <v>20.086559999999999</v>
      </c>
      <c r="W5">
        <v>44.807592</v>
      </c>
      <c r="X5">
        <v>143.21331000000001</v>
      </c>
      <c r="Y5">
        <v>0</v>
      </c>
      <c r="Z5">
        <v>0</v>
      </c>
      <c r="AA5">
        <v>27.134934000000001</v>
      </c>
      <c r="AB5">
        <v>46.836283999999999</v>
      </c>
      <c r="AC5">
        <v>22.401762999999999</v>
      </c>
      <c r="AD5">
        <v>0</v>
      </c>
      <c r="AE5">
        <v>38.097124999999998</v>
      </c>
      <c r="AF5">
        <v>10.019444999999999</v>
      </c>
      <c r="AG5">
        <v>48.442304999999998</v>
      </c>
      <c r="AH5">
        <v>21.521948999999999</v>
      </c>
      <c r="AI5">
        <v>0</v>
      </c>
      <c r="AJ5">
        <v>0</v>
      </c>
      <c r="AK5">
        <v>32.748336999999999</v>
      </c>
      <c r="AL5">
        <v>64.523246</v>
      </c>
      <c r="AM5">
        <v>18.682542000000002</v>
      </c>
      <c r="AN5">
        <v>0.75292599999999998</v>
      </c>
      <c r="AO5">
        <v>0</v>
      </c>
      <c r="AP5">
        <v>0.49482500000000001</v>
      </c>
      <c r="AQ5">
        <v>22.314990000000002</v>
      </c>
      <c r="AR5">
        <v>33.583182999999998</v>
      </c>
      <c r="AS5">
        <v>36.590873999999999</v>
      </c>
      <c r="AT5">
        <v>16.017346</v>
      </c>
      <c r="AU5">
        <v>0</v>
      </c>
      <c r="AV5">
        <v>0</v>
      </c>
      <c r="AW5">
        <v>0</v>
      </c>
      <c r="AX5">
        <v>0</v>
      </c>
      <c r="AY5">
        <v>5.3697109999999997</v>
      </c>
      <c r="AZ5">
        <v>0</v>
      </c>
      <c r="BA5">
        <v>0.83285799999999999</v>
      </c>
      <c r="BB5">
        <v>5.1743069999999998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2914.8601440000007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660.73918300000003</v>
      </c>
      <c r="L6">
        <v>651.67157699999996</v>
      </c>
      <c r="M6">
        <v>93.726923999999997</v>
      </c>
      <c r="N6">
        <v>120.113766</v>
      </c>
      <c r="O6">
        <v>126.101798</v>
      </c>
      <c r="P6">
        <v>106.543212</v>
      </c>
      <c r="Q6">
        <v>21.853791000000001</v>
      </c>
      <c r="R6">
        <v>43.366328000000003</v>
      </c>
      <c r="S6">
        <v>26.690964000000001</v>
      </c>
      <c r="T6">
        <v>0</v>
      </c>
      <c r="U6">
        <v>404.40618899999998</v>
      </c>
      <c r="V6">
        <v>20.086559999999999</v>
      </c>
      <c r="W6">
        <v>44.807592</v>
      </c>
      <c r="X6">
        <v>143.21331000000001</v>
      </c>
      <c r="Y6">
        <v>0</v>
      </c>
      <c r="Z6">
        <v>0</v>
      </c>
      <c r="AA6">
        <v>27.134934000000001</v>
      </c>
      <c r="AB6">
        <v>46.836283999999999</v>
      </c>
      <c r="AC6">
        <v>22.401762999999999</v>
      </c>
      <c r="AD6">
        <v>0</v>
      </c>
      <c r="AE6">
        <v>38.097124999999998</v>
      </c>
      <c r="AF6">
        <v>10.019444999999999</v>
      </c>
      <c r="AG6">
        <v>48.442304999999998</v>
      </c>
      <c r="AH6">
        <v>21.521948999999999</v>
      </c>
      <c r="AI6">
        <v>0</v>
      </c>
      <c r="AJ6">
        <v>0</v>
      </c>
      <c r="AK6">
        <v>32.748336999999999</v>
      </c>
      <c r="AL6">
        <v>64.523246</v>
      </c>
      <c r="AM6">
        <v>18.682542000000002</v>
      </c>
      <c r="AN6">
        <v>0.75292599999999998</v>
      </c>
      <c r="AO6">
        <v>0</v>
      </c>
      <c r="AP6">
        <v>0.49482500000000001</v>
      </c>
      <c r="AQ6">
        <v>22.314990000000002</v>
      </c>
      <c r="AR6">
        <v>33.583182999999998</v>
      </c>
      <c r="AS6">
        <v>36.590873999999999</v>
      </c>
      <c r="AT6">
        <v>15.735882</v>
      </c>
      <c r="AU6">
        <v>0</v>
      </c>
      <c r="AV6">
        <v>0</v>
      </c>
      <c r="AW6">
        <v>0</v>
      </c>
      <c r="AX6">
        <v>0</v>
      </c>
      <c r="AY6">
        <v>5.3697109999999997</v>
      </c>
      <c r="AZ6">
        <v>0</v>
      </c>
      <c r="BA6">
        <v>0.83285799999999999</v>
      </c>
      <c r="BB6">
        <v>5.1743069999999998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2914.5786800000005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660.73918300000003</v>
      </c>
      <c r="L7">
        <v>651.67157699999996</v>
      </c>
      <c r="M7">
        <v>93.726923999999997</v>
      </c>
      <c r="N7">
        <v>120.113766</v>
      </c>
      <c r="O7">
        <v>126.101798</v>
      </c>
      <c r="P7">
        <v>106.543212</v>
      </c>
      <c r="Q7">
        <v>21.853791000000001</v>
      </c>
      <c r="R7">
        <v>43.366328000000003</v>
      </c>
      <c r="S7">
        <v>26.690964000000001</v>
      </c>
      <c r="T7">
        <v>0</v>
      </c>
      <c r="U7">
        <v>404.40618899999998</v>
      </c>
      <c r="V7">
        <v>20.086559999999999</v>
      </c>
      <c r="W7">
        <v>44.807592</v>
      </c>
      <c r="X7">
        <v>142.73200499999999</v>
      </c>
      <c r="Y7">
        <v>0</v>
      </c>
      <c r="Z7">
        <v>0</v>
      </c>
      <c r="AA7">
        <v>27.134934000000001</v>
      </c>
      <c r="AB7">
        <v>31.22419</v>
      </c>
      <c r="AC7">
        <v>22.401762999999999</v>
      </c>
      <c r="AD7">
        <v>0</v>
      </c>
      <c r="AE7">
        <v>38.097124999999998</v>
      </c>
      <c r="AF7">
        <v>10.019444999999999</v>
      </c>
      <c r="AG7">
        <v>48.442304999999998</v>
      </c>
      <c r="AH7">
        <v>21.521948999999999</v>
      </c>
      <c r="AI7">
        <v>0</v>
      </c>
      <c r="AJ7">
        <v>0</v>
      </c>
      <c r="AK7">
        <v>32.748336999999999</v>
      </c>
      <c r="AL7">
        <v>64.523246</v>
      </c>
      <c r="AM7">
        <v>18.682542000000002</v>
      </c>
      <c r="AN7">
        <v>0.75292599999999998</v>
      </c>
      <c r="AO7">
        <v>0</v>
      </c>
      <c r="AP7">
        <v>0.49482500000000001</v>
      </c>
      <c r="AQ7">
        <v>22.314990000000002</v>
      </c>
      <c r="AR7">
        <v>33.583182999999998</v>
      </c>
      <c r="AS7">
        <v>36.590873999999999</v>
      </c>
      <c r="AT7">
        <v>16.521884</v>
      </c>
      <c r="AU7">
        <v>0</v>
      </c>
      <c r="AV7">
        <v>0</v>
      </c>
      <c r="AW7">
        <v>0</v>
      </c>
      <c r="AX7">
        <v>0</v>
      </c>
      <c r="AY7">
        <v>5.3697109999999997</v>
      </c>
      <c r="AZ7">
        <v>0</v>
      </c>
      <c r="BA7">
        <v>0.83285799999999999</v>
      </c>
      <c r="BB7">
        <v>5.1743069999999998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2899.271283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660.73918300000003</v>
      </c>
      <c r="L8">
        <v>651.67157699999996</v>
      </c>
      <c r="M8">
        <v>93.726923999999997</v>
      </c>
      <c r="N8">
        <v>120.113766</v>
      </c>
      <c r="O8">
        <v>126.101798</v>
      </c>
      <c r="P8">
        <v>106.543212</v>
      </c>
      <c r="Q8">
        <v>21.853791000000001</v>
      </c>
      <c r="R8">
        <v>43.366328000000003</v>
      </c>
      <c r="S8">
        <v>26.690964000000001</v>
      </c>
      <c r="T8">
        <v>0</v>
      </c>
      <c r="U8">
        <v>404.40618899999998</v>
      </c>
      <c r="V8">
        <v>20.086559999999999</v>
      </c>
      <c r="W8">
        <v>44.807592</v>
      </c>
      <c r="X8">
        <v>142.73200499999999</v>
      </c>
      <c r="Y8">
        <v>0</v>
      </c>
      <c r="Z8">
        <v>0</v>
      </c>
      <c r="AA8">
        <v>25.404669999999999</v>
      </c>
      <c r="AB8">
        <v>31.22419</v>
      </c>
      <c r="AC8">
        <v>22.401762999999999</v>
      </c>
      <c r="AD8">
        <v>0</v>
      </c>
      <c r="AE8">
        <v>38.097124999999998</v>
      </c>
      <c r="AF8">
        <v>10.019444999999999</v>
      </c>
      <c r="AG8">
        <v>48.442304999999998</v>
      </c>
      <c r="AH8">
        <v>21.521948999999999</v>
      </c>
      <c r="AI8">
        <v>0</v>
      </c>
      <c r="AJ8">
        <v>0</v>
      </c>
      <c r="AK8">
        <v>32.748336999999999</v>
      </c>
      <c r="AL8">
        <v>64.523246</v>
      </c>
      <c r="AM8">
        <v>18.682542000000002</v>
      </c>
      <c r="AN8">
        <v>0.75292599999999998</v>
      </c>
      <c r="AO8">
        <v>0</v>
      </c>
      <c r="AP8">
        <v>0.49482500000000001</v>
      </c>
      <c r="AQ8">
        <v>22.314990000000002</v>
      </c>
      <c r="AR8">
        <v>33.583182999999998</v>
      </c>
      <c r="AS8">
        <v>36.590873999999999</v>
      </c>
      <c r="AT8">
        <v>13.971762999999999</v>
      </c>
      <c r="AU8">
        <v>0</v>
      </c>
      <c r="AV8">
        <v>0</v>
      </c>
      <c r="AW8">
        <v>0</v>
      </c>
      <c r="AX8">
        <v>0</v>
      </c>
      <c r="AY8">
        <v>5.3697109999999997</v>
      </c>
      <c r="AZ8">
        <v>0</v>
      </c>
      <c r="BA8">
        <v>0.83285799999999999</v>
      </c>
      <c r="BB8">
        <v>5.1743069999999998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2894.990898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660.73918300000003</v>
      </c>
      <c r="L9">
        <v>651.67157699999996</v>
      </c>
      <c r="M9">
        <v>93.726923999999997</v>
      </c>
      <c r="N9">
        <v>120.113766</v>
      </c>
      <c r="O9">
        <v>126.101798</v>
      </c>
      <c r="P9">
        <v>106.543212</v>
      </c>
      <c r="Q9">
        <v>21.853791000000001</v>
      </c>
      <c r="R9">
        <v>43.366328000000003</v>
      </c>
      <c r="S9">
        <v>26.690964000000001</v>
      </c>
      <c r="T9">
        <v>0</v>
      </c>
      <c r="U9">
        <v>404.40618899999998</v>
      </c>
      <c r="V9">
        <v>20.086559999999999</v>
      </c>
      <c r="W9">
        <v>44.807592</v>
      </c>
      <c r="X9">
        <v>142.73200499999999</v>
      </c>
      <c r="Y9">
        <v>0</v>
      </c>
      <c r="Z9">
        <v>0</v>
      </c>
      <c r="AA9">
        <v>25.175799000000001</v>
      </c>
      <c r="AB9">
        <v>31.22419</v>
      </c>
      <c r="AC9">
        <v>22.401762999999999</v>
      </c>
      <c r="AD9">
        <v>0</v>
      </c>
      <c r="AE9">
        <v>38.097124999999998</v>
      </c>
      <c r="AF9">
        <v>20.038889000000001</v>
      </c>
      <c r="AG9">
        <v>48.442304999999998</v>
      </c>
      <c r="AH9">
        <v>21.521948999999999</v>
      </c>
      <c r="AI9">
        <v>0</v>
      </c>
      <c r="AJ9">
        <v>0</v>
      </c>
      <c r="AK9">
        <v>32.748336999999999</v>
      </c>
      <c r="AL9">
        <v>64.523246</v>
      </c>
      <c r="AM9">
        <v>18.682542000000002</v>
      </c>
      <c r="AN9">
        <v>0.75292599999999998</v>
      </c>
      <c r="AO9">
        <v>0</v>
      </c>
      <c r="AP9">
        <v>0.49482500000000001</v>
      </c>
      <c r="AQ9">
        <v>22.314990000000002</v>
      </c>
      <c r="AR9">
        <v>33.583182999999998</v>
      </c>
      <c r="AS9">
        <v>36.590873999999999</v>
      </c>
      <c r="AT9">
        <v>11.835820999999999</v>
      </c>
      <c r="AU9">
        <v>0</v>
      </c>
      <c r="AV9">
        <v>0</v>
      </c>
      <c r="AW9">
        <v>0</v>
      </c>
      <c r="AX9">
        <v>0</v>
      </c>
      <c r="AY9">
        <v>5.3697109999999997</v>
      </c>
      <c r="AZ9">
        <v>0</v>
      </c>
      <c r="BA9">
        <v>0.83285799999999999</v>
      </c>
      <c r="BB9">
        <v>5.1743069999999998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2902.6455290000004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589.378781</v>
      </c>
      <c r="L10">
        <v>651.67157699999996</v>
      </c>
      <c r="M10">
        <v>93.726923999999997</v>
      </c>
      <c r="N10">
        <v>120.113766</v>
      </c>
      <c r="O10">
        <v>126.101798</v>
      </c>
      <c r="P10">
        <v>106.543212</v>
      </c>
      <c r="Q10">
        <v>21.853791000000001</v>
      </c>
      <c r="R10">
        <v>43.366328000000003</v>
      </c>
      <c r="S10">
        <v>26.690964000000001</v>
      </c>
      <c r="T10">
        <v>0</v>
      </c>
      <c r="U10">
        <v>404.40618899999998</v>
      </c>
      <c r="V10">
        <v>20.086559999999999</v>
      </c>
      <c r="W10">
        <v>44.807592</v>
      </c>
      <c r="X10">
        <v>142.73200499999999</v>
      </c>
      <c r="Y10">
        <v>0</v>
      </c>
      <c r="Z10">
        <v>0</v>
      </c>
      <c r="AA10">
        <v>13.567467000000001</v>
      </c>
      <c r="AB10">
        <v>31.22419</v>
      </c>
      <c r="AC10">
        <v>22.401762999999999</v>
      </c>
      <c r="AD10">
        <v>0</v>
      </c>
      <c r="AE10">
        <v>38.097124999999998</v>
      </c>
      <c r="AF10">
        <v>20.038889000000001</v>
      </c>
      <c r="AG10">
        <v>48.442304999999998</v>
      </c>
      <c r="AH10">
        <v>21.521948999999999</v>
      </c>
      <c r="AI10">
        <v>0</v>
      </c>
      <c r="AJ10">
        <v>0</v>
      </c>
      <c r="AK10">
        <v>32.748336999999999</v>
      </c>
      <c r="AL10">
        <v>64.523246</v>
      </c>
      <c r="AM10">
        <v>18.682542000000002</v>
      </c>
      <c r="AN10">
        <v>0.75292599999999998</v>
      </c>
      <c r="AO10">
        <v>0</v>
      </c>
      <c r="AP10">
        <v>0.49482500000000001</v>
      </c>
      <c r="AQ10">
        <v>22.314990000000002</v>
      </c>
      <c r="AR10">
        <v>33.583182999999998</v>
      </c>
      <c r="AS10">
        <v>36.590873999999999</v>
      </c>
      <c r="AT10">
        <v>10.350745999999999</v>
      </c>
      <c r="AU10">
        <v>0</v>
      </c>
      <c r="AV10">
        <v>0</v>
      </c>
      <c r="AW10">
        <v>0</v>
      </c>
      <c r="AX10">
        <v>0</v>
      </c>
      <c r="AY10">
        <v>5.3697109999999997</v>
      </c>
      <c r="AZ10">
        <v>0</v>
      </c>
      <c r="BA10">
        <v>0.83285799999999999</v>
      </c>
      <c r="BB10">
        <v>5.1743069999999998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2818.1917200000003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521.91425300000003</v>
      </c>
      <c r="L11">
        <v>597.53164400000003</v>
      </c>
      <c r="M11">
        <v>93.726923999999997</v>
      </c>
      <c r="N11">
        <v>120.113766</v>
      </c>
      <c r="O11">
        <v>126.101798</v>
      </c>
      <c r="P11">
        <v>106.543212</v>
      </c>
      <c r="Q11">
        <v>21.853791000000001</v>
      </c>
      <c r="R11">
        <v>43.366328000000003</v>
      </c>
      <c r="S11">
        <v>26.690964000000001</v>
      </c>
      <c r="T11">
        <v>0</v>
      </c>
      <c r="U11">
        <v>404.40618899999998</v>
      </c>
      <c r="V11">
        <v>20.086559999999999</v>
      </c>
      <c r="W11">
        <v>44.807592</v>
      </c>
      <c r="X11">
        <v>142.73200499999999</v>
      </c>
      <c r="Y11">
        <v>0</v>
      </c>
      <c r="Z11">
        <v>0</v>
      </c>
      <c r="AA11">
        <v>13.567467000000001</v>
      </c>
      <c r="AB11">
        <v>31.22419</v>
      </c>
      <c r="AC11">
        <v>22.401762999999999</v>
      </c>
      <c r="AD11">
        <v>0</v>
      </c>
      <c r="AE11">
        <v>38.097124999999998</v>
      </c>
      <c r="AF11">
        <v>20.038889000000001</v>
      </c>
      <c r="AG11">
        <v>48.442304999999998</v>
      </c>
      <c r="AH11">
        <v>21.521948999999999</v>
      </c>
      <c r="AI11">
        <v>0</v>
      </c>
      <c r="AJ11">
        <v>0</v>
      </c>
      <c r="AK11">
        <v>32.748336999999999</v>
      </c>
      <c r="AL11">
        <v>64.523246</v>
      </c>
      <c r="AM11">
        <v>18.682542000000002</v>
      </c>
      <c r="AN11">
        <v>0.75292599999999998</v>
      </c>
      <c r="AO11">
        <v>0</v>
      </c>
      <c r="AP11">
        <v>0.49482500000000001</v>
      </c>
      <c r="AQ11">
        <v>22.314990000000002</v>
      </c>
      <c r="AR11">
        <v>33.583182999999998</v>
      </c>
      <c r="AS11">
        <v>36.590873999999999</v>
      </c>
      <c r="AT11">
        <v>11.362344</v>
      </c>
      <c r="AU11">
        <v>0</v>
      </c>
      <c r="AV11">
        <v>0</v>
      </c>
      <c r="AW11">
        <v>0</v>
      </c>
      <c r="AX11">
        <v>0</v>
      </c>
      <c r="AY11">
        <v>5.3697109999999997</v>
      </c>
      <c r="AZ11">
        <v>0</v>
      </c>
      <c r="BA11">
        <v>0.83285799999999999</v>
      </c>
      <c r="BB11">
        <v>5.1743069999999998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2697.5988570000004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461.64573899999999</v>
      </c>
      <c r="L12">
        <v>572.91137500000002</v>
      </c>
      <c r="M12">
        <v>93.726923999999997</v>
      </c>
      <c r="N12">
        <v>120.113766</v>
      </c>
      <c r="O12">
        <v>126.101798</v>
      </c>
      <c r="P12">
        <v>106.543212</v>
      </c>
      <c r="Q12">
        <v>21.853791000000001</v>
      </c>
      <c r="R12">
        <v>43.366328000000003</v>
      </c>
      <c r="S12">
        <v>26.690964000000001</v>
      </c>
      <c r="T12">
        <v>0</v>
      </c>
      <c r="U12">
        <v>404.40618899999998</v>
      </c>
      <c r="V12">
        <v>20.086559999999999</v>
      </c>
      <c r="W12">
        <v>44.807592</v>
      </c>
      <c r="X12">
        <v>142.73200499999999</v>
      </c>
      <c r="Y12">
        <v>0</v>
      </c>
      <c r="Z12">
        <v>0</v>
      </c>
      <c r="AA12">
        <v>13.567467000000001</v>
      </c>
      <c r="AB12">
        <v>31.22419</v>
      </c>
      <c r="AC12">
        <v>22.401762999999999</v>
      </c>
      <c r="AD12">
        <v>0</v>
      </c>
      <c r="AE12">
        <v>38.097124999999998</v>
      </c>
      <c r="AF12">
        <v>20.038889000000001</v>
      </c>
      <c r="AG12">
        <v>48.442304999999998</v>
      </c>
      <c r="AH12">
        <v>21.521948999999999</v>
      </c>
      <c r="AI12">
        <v>0</v>
      </c>
      <c r="AJ12">
        <v>0</v>
      </c>
      <c r="AK12">
        <v>32.748336999999999</v>
      </c>
      <c r="AL12">
        <v>64.523246</v>
      </c>
      <c r="AM12">
        <v>18.682542000000002</v>
      </c>
      <c r="AN12">
        <v>0.75292599999999998</v>
      </c>
      <c r="AO12">
        <v>0</v>
      </c>
      <c r="AP12">
        <v>0.49482500000000001</v>
      </c>
      <c r="AQ12">
        <v>22.314990000000002</v>
      </c>
      <c r="AR12">
        <v>33.583182999999998</v>
      </c>
      <c r="AS12">
        <v>36.590873999999999</v>
      </c>
      <c r="AT12">
        <v>15.000303000000001</v>
      </c>
      <c r="AU12">
        <v>0</v>
      </c>
      <c r="AV12">
        <v>0</v>
      </c>
      <c r="AW12">
        <v>0</v>
      </c>
      <c r="AX12">
        <v>0</v>
      </c>
      <c r="AY12">
        <v>5.3697109999999997</v>
      </c>
      <c r="AZ12">
        <v>0</v>
      </c>
      <c r="BA12">
        <v>0.83285799999999999</v>
      </c>
      <c r="BB12">
        <v>5.1743069999999998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2616.3480329999998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432.67473899999999</v>
      </c>
      <c r="L13">
        <v>572.91137500000002</v>
      </c>
      <c r="M13">
        <v>93.726923999999997</v>
      </c>
      <c r="N13">
        <v>120.113766</v>
      </c>
      <c r="O13">
        <v>126.101798</v>
      </c>
      <c r="P13">
        <v>106.543212</v>
      </c>
      <c r="Q13">
        <v>21.853791000000001</v>
      </c>
      <c r="R13">
        <v>43.366328000000003</v>
      </c>
      <c r="S13">
        <v>26.690964000000001</v>
      </c>
      <c r="T13">
        <v>0</v>
      </c>
      <c r="U13">
        <v>404.40618899999998</v>
      </c>
      <c r="V13">
        <v>20.086559999999999</v>
      </c>
      <c r="W13">
        <v>44.807592</v>
      </c>
      <c r="X13">
        <v>142.73200499999999</v>
      </c>
      <c r="Y13">
        <v>0</v>
      </c>
      <c r="Z13">
        <v>0</v>
      </c>
      <c r="AA13">
        <v>13.567467000000001</v>
      </c>
      <c r="AB13">
        <v>31.22419</v>
      </c>
      <c r="AC13">
        <v>22.401762999999999</v>
      </c>
      <c r="AD13">
        <v>0</v>
      </c>
      <c r="AE13">
        <v>38.097124999999998</v>
      </c>
      <c r="AF13">
        <v>20.038889000000001</v>
      </c>
      <c r="AG13">
        <v>48.442304999999998</v>
      </c>
      <c r="AH13">
        <v>21.521948999999999</v>
      </c>
      <c r="AI13">
        <v>0</v>
      </c>
      <c r="AJ13">
        <v>0</v>
      </c>
      <c r="AK13">
        <v>32.748336999999999</v>
      </c>
      <c r="AL13">
        <v>64.523246</v>
      </c>
      <c r="AM13">
        <v>18.682542000000002</v>
      </c>
      <c r="AN13">
        <v>0.75292599999999998</v>
      </c>
      <c r="AO13">
        <v>0</v>
      </c>
      <c r="AP13">
        <v>0.49482500000000001</v>
      </c>
      <c r="AQ13">
        <v>22.314990000000002</v>
      </c>
      <c r="AR13">
        <v>33.583182999999998</v>
      </c>
      <c r="AS13">
        <v>36.590873999999999</v>
      </c>
      <c r="AT13">
        <v>14.972872000000001</v>
      </c>
      <c r="AU13">
        <v>0</v>
      </c>
      <c r="AV13">
        <v>0</v>
      </c>
      <c r="AW13">
        <v>0</v>
      </c>
      <c r="AX13">
        <v>0</v>
      </c>
      <c r="AY13">
        <v>5.3697109999999997</v>
      </c>
      <c r="AZ13">
        <v>0</v>
      </c>
      <c r="BA13">
        <v>0.83285799999999999</v>
      </c>
      <c r="BB13">
        <v>5.1743069999999998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2587.3496019999998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423.01773900000001</v>
      </c>
      <c r="L14">
        <v>577.94267200000002</v>
      </c>
      <c r="M14">
        <v>93.726923999999997</v>
      </c>
      <c r="N14">
        <v>120.113766</v>
      </c>
      <c r="O14">
        <v>126.101798</v>
      </c>
      <c r="P14">
        <v>106.543212</v>
      </c>
      <c r="Q14">
        <v>21.853791000000001</v>
      </c>
      <c r="R14">
        <v>43.366328000000003</v>
      </c>
      <c r="S14">
        <v>26.690964000000001</v>
      </c>
      <c r="T14">
        <v>0</v>
      </c>
      <c r="U14">
        <v>404.40618899999998</v>
      </c>
      <c r="V14">
        <v>20.086559999999999</v>
      </c>
      <c r="W14">
        <v>44.807592</v>
      </c>
      <c r="X14">
        <v>142.73200499999999</v>
      </c>
      <c r="Y14">
        <v>0</v>
      </c>
      <c r="Z14">
        <v>0</v>
      </c>
      <c r="AA14">
        <v>13.567467000000001</v>
      </c>
      <c r="AB14">
        <v>31.22419</v>
      </c>
      <c r="AC14">
        <v>22.401762999999999</v>
      </c>
      <c r="AD14">
        <v>0</v>
      </c>
      <c r="AE14">
        <v>38.097124999999998</v>
      </c>
      <c r="AF14">
        <v>20.038889000000001</v>
      </c>
      <c r="AG14">
        <v>48.442304999999998</v>
      </c>
      <c r="AH14">
        <v>21.521948999999999</v>
      </c>
      <c r="AI14">
        <v>0</v>
      </c>
      <c r="AJ14">
        <v>0</v>
      </c>
      <c r="AK14">
        <v>32.748336999999999</v>
      </c>
      <c r="AL14">
        <v>64.523246</v>
      </c>
      <c r="AM14">
        <v>18.682542000000002</v>
      </c>
      <c r="AN14">
        <v>0.75292599999999998</v>
      </c>
      <c r="AO14">
        <v>0</v>
      </c>
      <c r="AP14">
        <v>0.49482500000000001</v>
      </c>
      <c r="AQ14">
        <v>22.314990000000002</v>
      </c>
      <c r="AR14">
        <v>33.583182999999998</v>
      </c>
      <c r="AS14">
        <v>36.590873999999999</v>
      </c>
      <c r="AT14">
        <v>16.891992999999999</v>
      </c>
      <c r="AU14">
        <v>0</v>
      </c>
      <c r="AV14">
        <v>0</v>
      </c>
      <c r="AW14">
        <v>0</v>
      </c>
      <c r="AX14">
        <v>0</v>
      </c>
      <c r="AY14">
        <v>5.3697109999999997</v>
      </c>
      <c r="AZ14">
        <v>0</v>
      </c>
      <c r="BA14">
        <v>0.83285799999999999</v>
      </c>
      <c r="BB14">
        <v>5.1743069999999998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2584.64302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394.046739</v>
      </c>
      <c r="L15">
        <v>462.89641699999999</v>
      </c>
      <c r="M15">
        <v>93.726923999999997</v>
      </c>
      <c r="N15">
        <v>120.113766</v>
      </c>
      <c r="O15">
        <v>126.101798</v>
      </c>
      <c r="P15">
        <v>106.543212</v>
      </c>
      <c r="Q15">
        <v>18.941047000000001</v>
      </c>
      <c r="R15">
        <v>43.366328000000003</v>
      </c>
      <c r="S15">
        <v>23.219581000000002</v>
      </c>
      <c r="T15">
        <v>0</v>
      </c>
      <c r="U15">
        <v>404.40618899999998</v>
      </c>
      <c r="V15">
        <v>17.303992000000001</v>
      </c>
      <c r="W15">
        <v>44.807592</v>
      </c>
      <c r="X15">
        <v>142.73200499999999</v>
      </c>
      <c r="Y15">
        <v>0</v>
      </c>
      <c r="Z15">
        <v>0</v>
      </c>
      <c r="AA15">
        <v>13.567467000000001</v>
      </c>
      <c r="AB15">
        <v>31.22419</v>
      </c>
      <c r="AC15">
        <v>22.401762999999999</v>
      </c>
      <c r="AD15">
        <v>0</v>
      </c>
      <c r="AE15">
        <v>38.097124999999998</v>
      </c>
      <c r="AF15">
        <v>20.038889000000001</v>
      </c>
      <c r="AG15">
        <v>48.442304999999998</v>
      </c>
      <c r="AH15">
        <v>21.521948999999999</v>
      </c>
      <c r="AI15">
        <v>0</v>
      </c>
      <c r="AJ15">
        <v>0</v>
      </c>
      <c r="AK15">
        <v>32.748336999999999</v>
      </c>
      <c r="AL15">
        <v>64.523246</v>
      </c>
      <c r="AM15">
        <v>18.682542000000002</v>
      </c>
      <c r="AN15">
        <v>0.75292599999999998</v>
      </c>
      <c r="AO15">
        <v>0</v>
      </c>
      <c r="AP15">
        <v>0.49482500000000001</v>
      </c>
      <c r="AQ15">
        <v>22.314990000000002</v>
      </c>
      <c r="AR15">
        <v>33.583182999999998</v>
      </c>
      <c r="AS15">
        <v>36.590873999999999</v>
      </c>
      <c r="AT15">
        <v>17.259884</v>
      </c>
      <c r="AU15">
        <v>0</v>
      </c>
      <c r="AV15">
        <v>0</v>
      </c>
      <c r="AW15">
        <v>0</v>
      </c>
      <c r="AX15">
        <v>0</v>
      </c>
      <c r="AY15">
        <v>5.3697109999999997</v>
      </c>
      <c r="AZ15">
        <v>0</v>
      </c>
      <c r="BA15">
        <v>0.83285799999999999</v>
      </c>
      <c r="BB15">
        <v>5.1743069999999998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2431.8269610000007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374.73273899999998</v>
      </c>
      <c r="L16">
        <v>369.54219799999998</v>
      </c>
      <c r="M16">
        <v>93.726923999999997</v>
      </c>
      <c r="N16">
        <v>120.113766</v>
      </c>
      <c r="O16">
        <v>126.101798</v>
      </c>
      <c r="P16">
        <v>106.543212</v>
      </c>
      <c r="Q16">
        <v>16.486141</v>
      </c>
      <c r="R16">
        <v>37.762829000000004</v>
      </c>
      <c r="S16">
        <v>23.219581000000002</v>
      </c>
      <c r="T16">
        <v>0</v>
      </c>
      <c r="U16">
        <v>404.40618899999998</v>
      </c>
      <c r="V16">
        <v>17.303992000000001</v>
      </c>
      <c r="W16">
        <v>44.807592</v>
      </c>
      <c r="X16">
        <v>142.73200499999999</v>
      </c>
      <c r="Y16">
        <v>0</v>
      </c>
      <c r="Z16">
        <v>0</v>
      </c>
      <c r="AA16">
        <v>13.567467000000001</v>
      </c>
      <c r="AB16">
        <v>31.22419</v>
      </c>
      <c r="AC16">
        <v>22.401762999999999</v>
      </c>
      <c r="AD16">
        <v>0</v>
      </c>
      <c r="AE16">
        <v>38.097124999999998</v>
      </c>
      <c r="AF16">
        <v>20.038889000000001</v>
      </c>
      <c r="AG16">
        <v>48.442304999999998</v>
      </c>
      <c r="AH16">
        <v>21.521948999999999</v>
      </c>
      <c r="AI16">
        <v>0</v>
      </c>
      <c r="AJ16">
        <v>0</v>
      </c>
      <c r="AK16">
        <v>32.748336999999999</v>
      </c>
      <c r="AL16">
        <v>64.523246</v>
      </c>
      <c r="AM16">
        <v>18.682542000000002</v>
      </c>
      <c r="AN16">
        <v>0.75292599999999998</v>
      </c>
      <c r="AO16">
        <v>0</v>
      </c>
      <c r="AP16">
        <v>0.49482500000000001</v>
      </c>
      <c r="AQ16">
        <v>22.314990000000002</v>
      </c>
      <c r="AR16">
        <v>33.583182999999998</v>
      </c>
      <c r="AS16">
        <v>36.590873999999999</v>
      </c>
      <c r="AT16">
        <v>18.34046</v>
      </c>
      <c r="AU16">
        <v>0</v>
      </c>
      <c r="AV16">
        <v>0</v>
      </c>
      <c r="AW16">
        <v>0</v>
      </c>
      <c r="AX16">
        <v>0</v>
      </c>
      <c r="AY16">
        <v>5.3697109999999997</v>
      </c>
      <c r="AZ16">
        <v>0</v>
      </c>
      <c r="BA16">
        <v>0.83285799999999999</v>
      </c>
      <c r="BB16">
        <v>5.1743069999999998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2312.1809130000011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367.007139</v>
      </c>
      <c r="L17">
        <v>369.54219799999998</v>
      </c>
      <c r="M17">
        <v>93.726923999999997</v>
      </c>
      <c r="N17">
        <v>120.113766</v>
      </c>
      <c r="O17">
        <v>126.101798</v>
      </c>
      <c r="P17">
        <v>106.543212</v>
      </c>
      <c r="Q17">
        <v>16.486141</v>
      </c>
      <c r="R17">
        <v>43.366328000000003</v>
      </c>
      <c r="S17">
        <v>23.219581000000002</v>
      </c>
      <c r="T17">
        <v>0</v>
      </c>
      <c r="U17">
        <v>404.40618899999998</v>
      </c>
      <c r="V17">
        <v>17.303992000000001</v>
      </c>
      <c r="W17">
        <v>44.807592</v>
      </c>
      <c r="X17">
        <v>142.73200499999999</v>
      </c>
      <c r="Y17">
        <v>0</v>
      </c>
      <c r="Z17">
        <v>0</v>
      </c>
      <c r="AA17">
        <v>13.567467000000001</v>
      </c>
      <c r="AB17">
        <v>31.22419</v>
      </c>
      <c r="AC17">
        <v>22.401762999999999</v>
      </c>
      <c r="AD17">
        <v>0</v>
      </c>
      <c r="AE17">
        <v>38.097124999999998</v>
      </c>
      <c r="AF17">
        <v>20.038889000000001</v>
      </c>
      <c r="AG17">
        <v>48.442304999999998</v>
      </c>
      <c r="AH17">
        <v>21.521948999999999</v>
      </c>
      <c r="AI17">
        <v>0</v>
      </c>
      <c r="AJ17">
        <v>0</v>
      </c>
      <c r="AK17">
        <v>32.748336999999999</v>
      </c>
      <c r="AL17">
        <v>64.523246</v>
      </c>
      <c r="AM17">
        <v>18.682542000000002</v>
      </c>
      <c r="AN17">
        <v>0.75292599999999998</v>
      </c>
      <c r="AO17">
        <v>0</v>
      </c>
      <c r="AP17">
        <v>0.49482500000000001</v>
      </c>
      <c r="AQ17">
        <v>22.314990000000002</v>
      </c>
      <c r="AR17">
        <v>33.583182999999998</v>
      </c>
      <c r="AS17">
        <v>36.590873999999999</v>
      </c>
      <c r="AT17">
        <v>19.134329000000001</v>
      </c>
      <c r="AU17">
        <v>0</v>
      </c>
      <c r="AV17">
        <v>0</v>
      </c>
      <c r="AW17">
        <v>0</v>
      </c>
      <c r="AX17">
        <v>0</v>
      </c>
      <c r="AY17">
        <v>5.3697109999999997</v>
      </c>
      <c r="AZ17">
        <v>0</v>
      </c>
      <c r="BA17">
        <v>0.83285799999999999</v>
      </c>
      <c r="BB17">
        <v>5.1743069999999998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2310.8526810000012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367.007139</v>
      </c>
      <c r="L18">
        <v>369.54219799999998</v>
      </c>
      <c r="M18">
        <v>93.726923999999997</v>
      </c>
      <c r="N18">
        <v>120.113766</v>
      </c>
      <c r="O18">
        <v>126.101798</v>
      </c>
      <c r="P18">
        <v>106.543212</v>
      </c>
      <c r="Q18">
        <v>16.486141</v>
      </c>
      <c r="R18">
        <v>43.366328000000003</v>
      </c>
      <c r="S18">
        <v>23.219581000000002</v>
      </c>
      <c r="T18">
        <v>0</v>
      </c>
      <c r="U18">
        <v>404.40618899999998</v>
      </c>
      <c r="V18">
        <v>17.303992000000001</v>
      </c>
      <c r="W18">
        <v>44.807592</v>
      </c>
      <c r="X18">
        <v>142.73200499999999</v>
      </c>
      <c r="Y18">
        <v>0</v>
      </c>
      <c r="Z18">
        <v>0</v>
      </c>
      <c r="AA18">
        <v>13.567467000000001</v>
      </c>
      <c r="AB18">
        <v>31.22419</v>
      </c>
      <c r="AC18">
        <v>22.401762999999999</v>
      </c>
      <c r="AD18">
        <v>0</v>
      </c>
      <c r="AE18">
        <v>38.097124999999998</v>
      </c>
      <c r="AF18">
        <v>20.038889000000001</v>
      </c>
      <c r="AG18">
        <v>48.442304999999998</v>
      </c>
      <c r="AH18">
        <v>21.521948999999999</v>
      </c>
      <c r="AI18">
        <v>0</v>
      </c>
      <c r="AJ18">
        <v>0</v>
      </c>
      <c r="AK18">
        <v>32.748336999999999</v>
      </c>
      <c r="AL18">
        <v>64.523246</v>
      </c>
      <c r="AM18">
        <v>18.682542000000002</v>
      </c>
      <c r="AN18">
        <v>0.75292599999999998</v>
      </c>
      <c r="AO18">
        <v>0</v>
      </c>
      <c r="AP18">
        <v>0.49482500000000001</v>
      </c>
      <c r="AQ18">
        <v>22.314990000000002</v>
      </c>
      <c r="AR18">
        <v>33.583182999999998</v>
      </c>
      <c r="AS18">
        <v>36.590873999999999</v>
      </c>
      <c r="AT18">
        <v>19.314008000000001</v>
      </c>
      <c r="AU18">
        <v>0</v>
      </c>
      <c r="AV18">
        <v>0</v>
      </c>
      <c r="AW18">
        <v>0</v>
      </c>
      <c r="AX18">
        <v>0</v>
      </c>
      <c r="AY18">
        <v>5.3697109999999997</v>
      </c>
      <c r="AZ18">
        <v>0</v>
      </c>
      <c r="BA18">
        <v>0.83285799999999999</v>
      </c>
      <c r="BB18">
        <v>5.1743069999999998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2311.0323600000011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367.007139</v>
      </c>
      <c r="L19">
        <v>369.54219799999998</v>
      </c>
      <c r="M19">
        <v>93.726923999999997</v>
      </c>
      <c r="N19">
        <v>120.113766</v>
      </c>
      <c r="O19">
        <v>126.101798</v>
      </c>
      <c r="P19">
        <v>106.543212</v>
      </c>
      <c r="Q19">
        <v>16.389571</v>
      </c>
      <c r="R19">
        <v>38.190280000000001</v>
      </c>
      <c r="S19">
        <v>20.471681</v>
      </c>
      <c r="T19">
        <v>0</v>
      </c>
      <c r="U19">
        <v>404.40618899999998</v>
      </c>
      <c r="V19">
        <v>17.303992000000001</v>
      </c>
      <c r="W19">
        <v>44.807592</v>
      </c>
      <c r="X19">
        <v>142.73200499999999</v>
      </c>
      <c r="Y19">
        <v>0</v>
      </c>
      <c r="Z19">
        <v>0</v>
      </c>
      <c r="AA19">
        <v>13.567467000000001</v>
      </c>
      <c r="AB19">
        <v>31.22419</v>
      </c>
      <c r="AC19">
        <v>22.401762999999999</v>
      </c>
      <c r="AD19">
        <v>0</v>
      </c>
      <c r="AE19">
        <v>38.097124999999998</v>
      </c>
      <c r="AF19">
        <v>20.038889000000001</v>
      </c>
      <c r="AG19">
        <v>48.442304999999998</v>
      </c>
      <c r="AH19">
        <v>21.521948999999999</v>
      </c>
      <c r="AI19">
        <v>0</v>
      </c>
      <c r="AJ19">
        <v>0</v>
      </c>
      <c r="AK19">
        <v>32.748336999999999</v>
      </c>
      <c r="AL19">
        <v>64.523246</v>
      </c>
      <c r="AM19">
        <v>18.682542000000002</v>
      </c>
      <c r="AN19">
        <v>0.75292599999999998</v>
      </c>
      <c r="AO19">
        <v>0</v>
      </c>
      <c r="AP19">
        <v>0.49482500000000001</v>
      </c>
      <c r="AQ19">
        <v>22.314990000000002</v>
      </c>
      <c r="AR19">
        <v>33.583182999999998</v>
      </c>
      <c r="AS19">
        <v>36.590873999999999</v>
      </c>
      <c r="AT19">
        <v>19.31401</v>
      </c>
      <c r="AU19">
        <v>0</v>
      </c>
      <c r="AV19">
        <v>0</v>
      </c>
      <c r="AW19">
        <v>0</v>
      </c>
      <c r="AX19">
        <v>0</v>
      </c>
      <c r="AY19">
        <v>5.3697109999999997</v>
      </c>
      <c r="AZ19">
        <v>0</v>
      </c>
      <c r="BA19">
        <v>0.83285799999999999</v>
      </c>
      <c r="BB19">
        <v>5.1743069999999998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2303.011844000001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367.007139</v>
      </c>
      <c r="L20">
        <v>369.54219799999998</v>
      </c>
      <c r="M20">
        <v>93.726923999999997</v>
      </c>
      <c r="N20">
        <v>120.113766</v>
      </c>
      <c r="O20">
        <v>126.101798</v>
      </c>
      <c r="P20">
        <v>106.543212</v>
      </c>
      <c r="Q20">
        <v>16.389571</v>
      </c>
      <c r="R20">
        <v>38.108260000000001</v>
      </c>
      <c r="S20">
        <v>20.471681</v>
      </c>
      <c r="T20">
        <v>0</v>
      </c>
      <c r="U20">
        <v>404.40618899999998</v>
      </c>
      <c r="V20">
        <v>17.303992000000001</v>
      </c>
      <c r="W20">
        <v>44.807592</v>
      </c>
      <c r="X20">
        <v>142.73200499999999</v>
      </c>
      <c r="Y20">
        <v>0</v>
      </c>
      <c r="Z20">
        <v>0</v>
      </c>
      <c r="AA20">
        <v>13.567467000000001</v>
      </c>
      <c r="AB20">
        <v>31.22419</v>
      </c>
      <c r="AC20">
        <v>22.401762999999999</v>
      </c>
      <c r="AD20">
        <v>0</v>
      </c>
      <c r="AE20">
        <v>38.097124999999998</v>
      </c>
      <c r="AF20">
        <v>20.038889000000001</v>
      </c>
      <c r="AG20">
        <v>48.442304999999998</v>
      </c>
      <c r="AH20">
        <v>21.521948999999999</v>
      </c>
      <c r="AI20">
        <v>0</v>
      </c>
      <c r="AJ20">
        <v>0</v>
      </c>
      <c r="AK20">
        <v>32.748336999999999</v>
      </c>
      <c r="AL20">
        <v>64.523246</v>
      </c>
      <c r="AM20">
        <v>18.682542000000002</v>
      </c>
      <c r="AN20">
        <v>0.75292599999999998</v>
      </c>
      <c r="AO20">
        <v>0</v>
      </c>
      <c r="AP20">
        <v>0.49482500000000001</v>
      </c>
      <c r="AQ20">
        <v>22.314990000000002</v>
      </c>
      <c r="AR20">
        <v>33.583182999999998</v>
      </c>
      <c r="AS20">
        <v>36.590873999999999</v>
      </c>
      <c r="AT20">
        <v>19.314025000000001</v>
      </c>
      <c r="AU20">
        <v>0</v>
      </c>
      <c r="AV20">
        <v>0</v>
      </c>
      <c r="AW20">
        <v>0</v>
      </c>
      <c r="AX20">
        <v>0</v>
      </c>
      <c r="AY20">
        <v>5.3697109999999997</v>
      </c>
      <c r="AZ20">
        <v>0</v>
      </c>
      <c r="BA20">
        <v>0.83285799999999999</v>
      </c>
      <c r="BB20">
        <v>5.1743069999999998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2302.9298390000008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367.007139</v>
      </c>
      <c r="L21">
        <v>361.66913599999998</v>
      </c>
      <c r="M21">
        <v>93.726923999999997</v>
      </c>
      <c r="N21">
        <v>120.113766</v>
      </c>
      <c r="O21">
        <v>126.101798</v>
      </c>
      <c r="P21">
        <v>106.543212</v>
      </c>
      <c r="Q21">
        <v>12.074339999999999</v>
      </c>
      <c r="R21">
        <v>34.853271999999997</v>
      </c>
      <c r="S21">
        <v>15.269938</v>
      </c>
      <c r="T21">
        <v>0.39988800000000002</v>
      </c>
      <c r="U21">
        <v>404.40618899999998</v>
      </c>
      <c r="V21">
        <v>17.303992000000001</v>
      </c>
      <c r="W21">
        <v>44.807592</v>
      </c>
      <c r="X21">
        <v>142.73200499999999</v>
      </c>
      <c r="Y21">
        <v>0</v>
      </c>
      <c r="Z21">
        <v>0</v>
      </c>
      <c r="AA21">
        <v>13.567467000000001</v>
      </c>
      <c r="AB21">
        <v>31.22419</v>
      </c>
      <c r="AC21">
        <v>22.401762999999999</v>
      </c>
      <c r="AD21">
        <v>0</v>
      </c>
      <c r="AE21">
        <v>38.097124999999998</v>
      </c>
      <c r="AF21">
        <v>20.038889000000001</v>
      </c>
      <c r="AG21">
        <v>48.442304999999998</v>
      </c>
      <c r="AH21">
        <v>21.521948999999999</v>
      </c>
      <c r="AI21">
        <v>0</v>
      </c>
      <c r="AJ21">
        <v>0</v>
      </c>
      <c r="AK21">
        <v>32.748336999999999</v>
      </c>
      <c r="AL21">
        <v>50.496453000000002</v>
      </c>
      <c r="AM21">
        <v>18.682542000000002</v>
      </c>
      <c r="AN21">
        <v>0.75292599999999998</v>
      </c>
      <c r="AO21">
        <v>0</v>
      </c>
      <c r="AP21">
        <v>0.49482500000000001</v>
      </c>
      <c r="AQ21">
        <v>22.314990000000002</v>
      </c>
      <c r="AR21">
        <v>33.583182999999998</v>
      </c>
      <c r="AS21">
        <v>36.590873999999999</v>
      </c>
      <c r="AT21">
        <v>19.314008999999999</v>
      </c>
      <c r="AU21">
        <v>0</v>
      </c>
      <c r="AV21">
        <v>0</v>
      </c>
      <c r="AW21">
        <v>0</v>
      </c>
      <c r="AX21">
        <v>0</v>
      </c>
      <c r="AY21">
        <v>5.3697109999999997</v>
      </c>
      <c r="AZ21">
        <v>0</v>
      </c>
      <c r="BA21">
        <v>0.83285799999999999</v>
      </c>
      <c r="BB21">
        <v>5.1743069999999998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2268.6578940000009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367.007139</v>
      </c>
      <c r="L22">
        <v>361.66913599999998</v>
      </c>
      <c r="M22">
        <v>93.726923999999997</v>
      </c>
      <c r="N22">
        <v>120.113766</v>
      </c>
      <c r="O22">
        <v>126.101798</v>
      </c>
      <c r="P22">
        <v>106.543212</v>
      </c>
      <c r="Q22">
        <v>12.074339999999999</v>
      </c>
      <c r="R22">
        <v>34.853271999999997</v>
      </c>
      <c r="S22">
        <v>15.269938</v>
      </c>
      <c r="T22">
        <v>0.82056799999999996</v>
      </c>
      <c r="U22">
        <v>404.40618899999998</v>
      </c>
      <c r="V22">
        <v>17.303992000000001</v>
      </c>
      <c r="W22">
        <v>44.807592</v>
      </c>
      <c r="X22">
        <v>142.73200499999999</v>
      </c>
      <c r="Y22">
        <v>0</v>
      </c>
      <c r="Z22">
        <v>0</v>
      </c>
      <c r="AA22">
        <v>13.567467000000001</v>
      </c>
      <c r="AB22">
        <v>31.22419</v>
      </c>
      <c r="AC22">
        <v>22.401762999999999</v>
      </c>
      <c r="AD22">
        <v>0</v>
      </c>
      <c r="AE22">
        <v>38.097124999999998</v>
      </c>
      <c r="AF22">
        <v>20.038889000000001</v>
      </c>
      <c r="AG22">
        <v>48.442304999999998</v>
      </c>
      <c r="AH22">
        <v>21.521948999999999</v>
      </c>
      <c r="AI22">
        <v>0</v>
      </c>
      <c r="AJ22">
        <v>0</v>
      </c>
      <c r="AK22">
        <v>32.748336999999999</v>
      </c>
      <c r="AL22">
        <v>50.496453000000002</v>
      </c>
      <c r="AM22">
        <v>18.682542000000002</v>
      </c>
      <c r="AN22">
        <v>0.75292599999999998</v>
      </c>
      <c r="AO22">
        <v>0</v>
      </c>
      <c r="AP22">
        <v>0.49482500000000001</v>
      </c>
      <c r="AQ22">
        <v>22.314990000000002</v>
      </c>
      <c r="AR22">
        <v>33.583182999999998</v>
      </c>
      <c r="AS22">
        <v>36.590873999999999</v>
      </c>
      <c r="AT22">
        <v>19.314008999999999</v>
      </c>
      <c r="AU22">
        <v>0</v>
      </c>
      <c r="AV22">
        <v>0</v>
      </c>
      <c r="AW22">
        <v>0</v>
      </c>
      <c r="AX22">
        <v>0</v>
      </c>
      <c r="AY22">
        <v>5.3697109999999997</v>
      </c>
      <c r="AZ22">
        <v>0</v>
      </c>
      <c r="BA22">
        <v>0.83285799999999999</v>
      </c>
      <c r="BB22">
        <v>5.1743069999999998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2269.078574000001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367.007139</v>
      </c>
      <c r="L23">
        <v>361.66913599999998</v>
      </c>
      <c r="M23">
        <v>93.726923999999997</v>
      </c>
      <c r="N23">
        <v>120.113766</v>
      </c>
      <c r="O23">
        <v>126.101798</v>
      </c>
      <c r="P23">
        <v>106.543212</v>
      </c>
      <c r="Q23">
        <v>12.074339999999999</v>
      </c>
      <c r="R23">
        <v>29.246514000000001</v>
      </c>
      <c r="S23">
        <v>15.405136000000001</v>
      </c>
      <c r="T23">
        <v>2.984013</v>
      </c>
      <c r="U23">
        <v>404.40618899999998</v>
      </c>
      <c r="V23">
        <v>17.303992000000001</v>
      </c>
      <c r="W23">
        <v>44.807592</v>
      </c>
      <c r="X23">
        <v>142.73200499999999</v>
      </c>
      <c r="Y23">
        <v>0</v>
      </c>
      <c r="Z23">
        <v>0</v>
      </c>
      <c r="AA23">
        <v>13.567467000000001</v>
      </c>
      <c r="AB23">
        <v>31.22419</v>
      </c>
      <c r="AC23">
        <v>22.401762999999999</v>
      </c>
      <c r="AD23">
        <v>0</v>
      </c>
      <c r="AE23">
        <v>38.097124999999998</v>
      </c>
      <c r="AF23">
        <v>20.038889000000001</v>
      </c>
      <c r="AG23">
        <v>48.442304999999998</v>
      </c>
      <c r="AH23">
        <v>21.521948999999999</v>
      </c>
      <c r="AI23">
        <v>0</v>
      </c>
      <c r="AJ23">
        <v>0</v>
      </c>
      <c r="AK23">
        <v>32.748336999999999</v>
      </c>
      <c r="AL23">
        <v>50.496453000000002</v>
      </c>
      <c r="AM23">
        <v>18.682542000000002</v>
      </c>
      <c r="AN23">
        <v>0.75292599999999998</v>
      </c>
      <c r="AO23">
        <v>0</v>
      </c>
      <c r="AP23">
        <v>1.113356</v>
      </c>
      <c r="AQ23">
        <v>22.314990000000002</v>
      </c>
      <c r="AR23">
        <v>33.583182999999998</v>
      </c>
      <c r="AS23">
        <v>36.590873999999999</v>
      </c>
      <c r="AT23">
        <v>19.314</v>
      </c>
      <c r="AU23">
        <v>0</v>
      </c>
      <c r="AV23">
        <v>0</v>
      </c>
      <c r="AW23">
        <v>0</v>
      </c>
      <c r="AX23">
        <v>0</v>
      </c>
      <c r="AY23">
        <v>5.3697109999999997</v>
      </c>
      <c r="AZ23">
        <v>0</v>
      </c>
      <c r="BA23">
        <v>0.83285799999999999</v>
      </c>
      <c r="BB23">
        <v>5.1743069999999998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2266.3889810000005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367.007139</v>
      </c>
      <c r="L24">
        <v>361.66913599999998</v>
      </c>
      <c r="M24">
        <v>93.726923999999997</v>
      </c>
      <c r="N24">
        <v>120.113766</v>
      </c>
      <c r="O24">
        <v>126.101798</v>
      </c>
      <c r="P24">
        <v>106.543212</v>
      </c>
      <c r="Q24">
        <v>14.440305</v>
      </c>
      <c r="R24">
        <v>29.246514000000001</v>
      </c>
      <c r="S24">
        <v>15.405136000000001</v>
      </c>
      <c r="T24">
        <v>2.984013</v>
      </c>
      <c r="U24">
        <v>404.40618899999998</v>
      </c>
      <c r="V24">
        <v>17.303992000000001</v>
      </c>
      <c r="W24">
        <v>44.807592</v>
      </c>
      <c r="X24">
        <v>142.73200499999999</v>
      </c>
      <c r="Y24">
        <v>0</v>
      </c>
      <c r="Z24">
        <v>0</v>
      </c>
      <c r="AA24">
        <v>27.134934000000001</v>
      </c>
      <c r="AB24">
        <v>31.22419</v>
      </c>
      <c r="AC24">
        <v>22.401762999999999</v>
      </c>
      <c r="AD24">
        <v>0</v>
      </c>
      <c r="AE24">
        <v>38.097124999999998</v>
      </c>
      <c r="AF24">
        <v>20.038889000000001</v>
      </c>
      <c r="AG24">
        <v>48.442304999999998</v>
      </c>
      <c r="AH24">
        <v>23.136095999999998</v>
      </c>
      <c r="AI24">
        <v>0</v>
      </c>
      <c r="AJ24">
        <v>0</v>
      </c>
      <c r="AK24">
        <v>32.748336999999999</v>
      </c>
      <c r="AL24">
        <v>50.496453000000002</v>
      </c>
      <c r="AM24">
        <v>18.682542000000002</v>
      </c>
      <c r="AN24">
        <v>0.75292599999999998</v>
      </c>
      <c r="AO24">
        <v>0</v>
      </c>
      <c r="AP24">
        <v>1.113356</v>
      </c>
      <c r="AQ24">
        <v>22.314990000000002</v>
      </c>
      <c r="AR24">
        <v>33.583182999999998</v>
      </c>
      <c r="AS24">
        <v>36.590873999999999</v>
      </c>
      <c r="AT24">
        <v>19.314</v>
      </c>
      <c r="AU24">
        <v>0</v>
      </c>
      <c r="AV24">
        <v>0</v>
      </c>
      <c r="AW24">
        <v>0</v>
      </c>
      <c r="AX24">
        <v>0</v>
      </c>
      <c r="AY24">
        <v>5.3697109999999997</v>
      </c>
      <c r="AZ24">
        <v>0</v>
      </c>
      <c r="BA24">
        <v>0.89234899999999995</v>
      </c>
      <c r="BB24">
        <v>5.1743069999999998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2283.9960510000005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367.007139</v>
      </c>
      <c r="L25">
        <v>490.232776</v>
      </c>
      <c r="M25">
        <v>93.726923999999997</v>
      </c>
      <c r="N25">
        <v>120.113766</v>
      </c>
      <c r="O25">
        <v>126.101798</v>
      </c>
      <c r="P25">
        <v>106.543212</v>
      </c>
      <c r="Q25">
        <v>17.35305</v>
      </c>
      <c r="R25">
        <v>34.853271999999997</v>
      </c>
      <c r="S25">
        <v>18.877600000000001</v>
      </c>
      <c r="T25">
        <v>2.984013</v>
      </c>
      <c r="U25">
        <v>404.40618899999998</v>
      </c>
      <c r="V25">
        <v>20.086559999999999</v>
      </c>
      <c r="W25">
        <v>44.807592</v>
      </c>
      <c r="X25">
        <v>142.73200499999999</v>
      </c>
      <c r="Y25">
        <v>0</v>
      </c>
      <c r="Z25">
        <v>0</v>
      </c>
      <c r="AA25">
        <v>27.134934000000001</v>
      </c>
      <c r="AB25">
        <v>31.22419</v>
      </c>
      <c r="AC25">
        <v>22.401762999999999</v>
      </c>
      <c r="AD25">
        <v>10.486395</v>
      </c>
      <c r="AE25">
        <v>38.097124999999998</v>
      </c>
      <c r="AF25">
        <v>20.038889000000001</v>
      </c>
      <c r="AG25">
        <v>48.442304999999998</v>
      </c>
      <c r="AH25">
        <v>48.424385999999998</v>
      </c>
      <c r="AI25">
        <v>0</v>
      </c>
      <c r="AJ25">
        <v>0</v>
      </c>
      <c r="AK25">
        <v>32.748336999999999</v>
      </c>
      <c r="AL25">
        <v>50.496453000000002</v>
      </c>
      <c r="AM25">
        <v>18.682542000000002</v>
      </c>
      <c r="AN25">
        <v>0.75292599999999998</v>
      </c>
      <c r="AO25">
        <v>0</v>
      </c>
      <c r="AP25">
        <v>1.113356</v>
      </c>
      <c r="AQ25">
        <v>22.314990000000002</v>
      </c>
      <c r="AR25">
        <v>33.583182999999998</v>
      </c>
      <c r="AS25">
        <v>36.590873999999999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5.3697109999999997</v>
      </c>
      <c r="AZ25">
        <v>0</v>
      </c>
      <c r="BA25">
        <v>1.8739319999999999</v>
      </c>
      <c r="BB25">
        <v>5.1743069999999998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2464.0904939999996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367.007139</v>
      </c>
      <c r="L26">
        <v>495.25441599999999</v>
      </c>
      <c r="M26">
        <v>93.726923999999997</v>
      </c>
      <c r="N26">
        <v>120.113766</v>
      </c>
      <c r="O26">
        <v>126.101798</v>
      </c>
      <c r="P26">
        <v>106.543212</v>
      </c>
      <c r="Q26">
        <v>17.35305</v>
      </c>
      <c r="R26">
        <v>34.853271999999997</v>
      </c>
      <c r="S26">
        <v>18.877600000000001</v>
      </c>
      <c r="T26">
        <v>2.984013</v>
      </c>
      <c r="U26">
        <v>404.40618899999998</v>
      </c>
      <c r="V26">
        <v>20.086559999999999</v>
      </c>
      <c r="W26">
        <v>44.807592</v>
      </c>
      <c r="X26">
        <v>142.73200499999999</v>
      </c>
      <c r="Y26">
        <v>0</v>
      </c>
      <c r="Z26">
        <v>0</v>
      </c>
      <c r="AA26">
        <v>27.134934000000001</v>
      </c>
      <c r="AB26">
        <v>31.22419</v>
      </c>
      <c r="AC26">
        <v>22.401762999999999</v>
      </c>
      <c r="AD26">
        <v>10.486395</v>
      </c>
      <c r="AE26">
        <v>38.097124999999998</v>
      </c>
      <c r="AF26">
        <v>20.038889000000001</v>
      </c>
      <c r="AG26">
        <v>48.442304999999998</v>
      </c>
      <c r="AH26">
        <v>48.424385999999998</v>
      </c>
      <c r="AI26">
        <v>0</v>
      </c>
      <c r="AJ26">
        <v>0</v>
      </c>
      <c r="AK26">
        <v>32.748336999999999</v>
      </c>
      <c r="AL26">
        <v>50.496453000000002</v>
      </c>
      <c r="AM26">
        <v>18.682542000000002</v>
      </c>
      <c r="AN26">
        <v>0.75292599999999998</v>
      </c>
      <c r="AO26">
        <v>0</v>
      </c>
      <c r="AP26">
        <v>1.113356</v>
      </c>
      <c r="AQ26">
        <v>22.314990000000002</v>
      </c>
      <c r="AR26">
        <v>33.583182999999998</v>
      </c>
      <c r="AS26">
        <v>36.590873999999999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5.3697109999999997</v>
      </c>
      <c r="AZ26">
        <v>0</v>
      </c>
      <c r="BA26">
        <v>1.8739319999999999</v>
      </c>
      <c r="BB26">
        <v>5.1743069999999998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2469.1121339999995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367.007139</v>
      </c>
      <c r="L27">
        <v>500.28571399999998</v>
      </c>
      <c r="M27">
        <v>93.726923999999997</v>
      </c>
      <c r="N27">
        <v>120.113766</v>
      </c>
      <c r="O27">
        <v>126.101798</v>
      </c>
      <c r="P27">
        <v>106.543212</v>
      </c>
      <c r="Q27">
        <v>15.543547</v>
      </c>
      <c r="R27">
        <v>34.853271999999997</v>
      </c>
      <c r="S27">
        <v>18.877600000000001</v>
      </c>
      <c r="T27">
        <v>2.984013</v>
      </c>
      <c r="U27">
        <v>404.40618899999998</v>
      </c>
      <c r="V27">
        <v>20.086559999999999</v>
      </c>
      <c r="W27">
        <v>44.807592</v>
      </c>
      <c r="X27">
        <v>142.73200499999999</v>
      </c>
      <c r="Y27">
        <v>0</v>
      </c>
      <c r="Z27">
        <v>0</v>
      </c>
      <c r="AA27">
        <v>27.134934000000001</v>
      </c>
      <c r="AB27">
        <v>31.22419</v>
      </c>
      <c r="AC27">
        <v>22.401762999999999</v>
      </c>
      <c r="AD27">
        <v>10.486395</v>
      </c>
      <c r="AE27">
        <v>38.097124999999998</v>
      </c>
      <c r="AF27">
        <v>20.038889000000001</v>
      </c>
      <c r="AG27">
        <v>48.442304999999998</v>
      </c>
      <c r="AH27">
        <v>48.424385999999998</v>
      </c>
      <c r="AI27">
        <v>0</v>
      </c>
      <c r="AJ27">
        <v>0</v>
      </c>
      <c r="AK27">
        <v>32.748336999999999</v>
      </c>
      <c r="AL27">
        <v>50.496453000000002</v>
      </c>
      <c r="AM27">
        <v>18.682542000000002</v>
      </c>
      <c r="AN27">
        <v>0.75292599999999998</v>
      </c>
      <c r="AO27">
        <v>0</v>
      </c>
      <c r="AP27">
        <v>1.113356</v>
      </c>
      <c r="AQ27">
        <v>22.314990000000002</v>
      </c>
      <c r="AR27">
        <v>33.583182999999998</v>
      </c>
      <c r="AS27">
        <v>36.590873999999999</v>
      </c>
      <c r="AT27">
        <v>19.314005999999999</v>
      </c>
      <c r="AU27">
        <v>0</v>
      </c>
      <c r="AV27">
        <v>0</v>
      </c>
      <c r="AW27">
        <v>0</v>
      </c>
      <c r="AX27">
        <v>0</v>
      </c>
      <c r="AY27">
        <v>5.3697109999999997</v>
      </c>
      <c r="AZ27">
        <v>0</v>
      </c>
      <c r="BA27">
        <v>1.8739319999999999</v>
      </c>
      <c r="BB27">
        <v>5.1743069999999998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2472.3339349999997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367.007139</v>
      </c>
      <c r="L28">
        <v>515.37960399999997</v>
      </c>
      <c r="M28">
        <v>93.726923999999997</v>
      </c>
      <c r="N28">
        <v>120.113766</v>
      </c>
      <c r="O28">
        <v>126.101798</v>
      </c>
      <c r="P28">
        <v>106.543212</v>
      </c>
      <c r="Q28">
        <v>15.083655</v>
      </c>
      <c r="R28">
        <v>34.853271999999997</v>
      </c>
      <c r="S28">
        <v>18.877600000000001</v>
      </c>
      <c r="T28">
        <v>2.984013</v>
      </c>
      <c r="U28">
        <v>404.40618899999998</v>
      </c>
      <c r="V28">
        <v>20.086559999999999</v>
      </c>
      <c r="W28">
        <v>44.807592</v>
      </c>
      <c r="X28">
        <v>142.73200499999999</v>
      </c>
      <c r="Y28">
        <v>0</v>
      </c>
      <c r="Z28">
        <v>0</v>
      </c>
      <c r="AA28">
        <v>27.134934000000001</v>
      </c>
      <c r="AB28">
        <v>31.22419</v>
      </c>
      <c r="AC28">
        <v>22.401762999999999</v>
      </c>
      <c r="AD28">
        <v>10.486395</v>
      </c>
      <c r="AE28">
        <v>38.097124999999998</v>
      </c>
      <c r="AF28">
        <v>20.038889000000001</v>
      </c>
      <c r="AG28">
        <v>48.442304999999998</v>
      </c>
      <c r="AH28">
        <v>48.424385999999998</v>
      </c>
      <c r="AI28">
        <v>3.683535</v>
      </c>
      <c r="AJ28">
        <v>0</v>
      </c>
      <c r="AK28">
        <v>32.748336999999999</v>
      </c>
      <c r="AL28">
        <v>50.496453000000002</v>
      </c>
      <c r="AM28">
        <v>18.682542000000002</v>
      </c>
      <c r="AN28">
        <v>0.75292599999999998</v>
      </c>
      <c r="AO28">
        <v>0</v>
      </c>
      <c r="AP28">
        <v>1.113356</v>
      </c>
      <c r="AQ28">
        <v>22.314990000000002</v>
      </c>
      <c r="AR28">
        <v>33.583182999999998</v>
      </c>
      <c r="AS28">
        <v>36.590873999999999</v>
      </c>
      <c r="AT28">
        <v>19.314001000000001</v>
      </c>
      <c r="AU28">
        <v>0</v>
      </c>
      <c r="AV28">
        <v>0</v>
      </c>
      <c r="AW28">
        <v>0</v>
      </c>
      <c r="AX28">
        <v>0</v>
      </c>
      <c r="AY28">
        <v>5.3697109999999997</v>
      </c>
      <c r="AZ28">
        <v>0</v>
      </c>
      <c r="BA28">
        <v>1.8739319999999999</v>
      </c>
      <c r="BB28">
        <v>5.1743069999999998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2490.6514630000001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367.007139</v>
      </c>
      <c r="L29">
        <v>530.46383800000001</v>
      </c>
      <c r="M29">
        <v>93.726923999999997</v>
      </c>
      <c r="N29">
        <v>120.113766</v>
      </c>
      <c r="O29">
        <v>126.101798</v>
      </c>
      <c r="P29">
        <v>106.543212</v>
      </c>
      <c r="Q29">
        <v>15.083655</v>
      </c>
      <c r="R29">
        <v>34.853271999999997</v>
      </c>
      <c r="S29">
        <v>18.877600000000001</v>
      </c>
      <c r="T29">
        <v>2.345202</v>
      </c>
      <c r="U29">
        <v>404.40618899999998</v>
      </c>
      <c r="V29">
        <v>20.086559999999999</v>
      </c>
      <c r="W29">
        <v>44.807592</v>
      </c>
      <c r="X29">
        <v>142.73200499999999</v>
      </c>
      <c r="Y29">
        <v>0</v>
      </c>
      <c r="Z29">
        <v>0</v>
      </c>
      <c r="AA29">
        <v>27.134934000000001</v>
      </c>
      <c r="AB29">
        <v>31.22419</v>
      </c>
      <c r="AC29">
        <v>22.401762999999999</v>
      </c>
      <c r="AD29">
        <v>10.486395</v>
      </c>
      <c r="AE29">
        <v>38.097124999999998</v>
      </c>
      <c r="AF29">
        <v>20.038889000000001</v>
      </c>
      <c r="AG29">
        <v>48.442304999999998</v>
      </c>
      <c r="AH29">
        <v>48.424385999999998</v>
      </c>
      <c r="AI29">
        <v>18.924527999999999</v>
      </c>
      <c r="AJ29">
        <v>0</v>
      </c>
      <c r="AK29">
        <v>32.748336999999999</v>
      </c>
      <c r="AL29">
        <v>50.496453000000002</v>
      </c>
      <c r="AM29">
        <v>18.682542000000002</v>
      </c>
      <c r="AN29">
        <v>0.75292599999999998</v>
      </c>
      <c r="AO29">
        <v>0</v>
      </c>
      <c r="AP29">
        <v>1.113356</v>
      </c>
      <c r="AQ29">
        <v>22.314990000000002</v>
      </c>
      <c r="AR29">
        <v>33.583182999999998</v>
      </c>
      <c r="AS29">
        <v>36.590873999999999</v>
      </c>
      <c r="AT29">
        <v>19.314003</v>
      </c>
      <c r="AU29">
        <v>0</v>
      </c>
      <c r="AV29">
        <v>0</v>
      </c>
      <c r="AW29">
        <v>0</v>
      </c>
      <c r="AX29">
        <v>0</v>
      </c>
      <c r="AY29">
        <v>5.3697109999999997</v>
      </c>
      <c r="AZ29">
        <v>0</v>
      </c>
      <c r="BA29">
        <v>1.8739319999999999</v>
      </c>
      <c r="BB29">
        <v>5.1743069999999998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2520.3378809999995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367.007139</v>
      </c>
      <c r="L30">
        <v>434.898166</v>
      </c>
      <c r="M30">
        <v>93.726923999999997</v>
      </c>
      <c r="N30">
        <v>120.113766</v>
      </c>
      <c r="O30">
        <v>126.101798</v>
      </c>
      <c r="P30">
        <v>106.543212</v>
      </c>
      <c r="Q30">
        <v>12.022964999999999</v>
      </c>
      <c r="R30">
        <v>29.246514000000001</v>
      </c>
      <c r="S30">
        <v>15.405136000000001</v>
      </c>
      <c r="T30">
        <v>2.345202</v>
      </c>
      <c r="U30">
        <v>404.40618899999998</v>
      </c>
      <c r="V30">
        <v>17.303992000000001</v>
      </c>
      <c r="W30">
        <v>38.65166</v>
      </c>
      <c r="X30">
        <v>123.90085500000001</v>
      </c>
      <c r="Y30">
        <v>0</v>
      </c>
      <c r="Z30">
        <v>0</v>
      </c>
      <c r="AA30">
        <v>27.134934000000001</v>
      </c>
      <c r="AB30">
        <v>31.22419</v>
      </c>
      <c r="AC30">
        <v>22.401762999999999</v>
      </c>
      <c r="AD30">
        <v>10.486395</v>
      </c>
      <c r="AE30">
        <v>38.097124999999998</v>
      </c>
      <c r="AF30">
        <v>20.038889000000001</v>
      </c>
      <c r="AG30">
        <v>48.442304999999998</v>
      </c>
      <c r="AH30">
        <v>48.424385999999998</v>
      </c>
      <c r="AI30">
        <v>37.849055999999997</v>
      </c>
      <c r="AJ30">
        <v>0</v>
      </c>
      <c r="AK30">
        <v>32.748336999999999</v>
      </c>
      <c r="AL30">
        <v>50.496453000000002</v>
      </c>
      <c r="AM30">
        <v>18.682542000000002</v>
      </c>
      <c r="AN30">
        <v>0.75292599999999998</v>
      </c>
      <c r="AO30">
        <v>0</v>
      </c>
      <c r="AP30">
        <v>1.113356</v>
      </c>
      <c r="AQ30">
        <v>22.314990000000002</v>
      </c>
      <c r="AR30">
        <v>33.583182999999998</v>
      </c>
      <c r="AS30">
        <v>36.590873999999999</v>
      </c>
      <c r="AT30">
        <v>19.314008999999999</v>
      </c>
      <c r="AU30">
        <v>0</v>
      </c>
      <c r="AV30">
        <v>0</v>
      </c>
      <c r="AW30">
        <v>0</v>
      </c>
      <c r="AX30">
        <v>0</v>
      </c>
      <c r="AY30">
        <v>5.3697109999999997</v>
      </c>
      <c r="AZ30">
        <v>0</v>
      </c>
      <c r="BA30">
        <v>1.8739319999999999</v>
      </c>
      <c r="BB30">
        <v>5.1743069999999998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2403.7871810000006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367.007139</v>
      </c>
      <c r="L31">
        <v>361.66913599999998</v>
      </c>
      <c r="M31">
        <v>93.726923999999997</v>
      </c>
      <c r="N31">
        <v>120.113766</v>
      </c>
      <c r="O31">
        <v>126.101798</v>
      </c>
      <c r="P31">
        <v>106.543212</v>
      </c>
      <c r="Q31">
        <v>12.022964999999999</v>
      </c>
      <c r="R31">
        <v>29.246514000000001</v>
      </c>
      <c r="S31">
        <v>15.144397</v>
      </c>
      <c r="T31">
        <v>2.345202</v>
      </c>
      <c r="U31">
        <v>404.40618899999998</v>
      </c>
      <c r="V31">
        <v>20.086559999999999</v>
      </c>
      <c r="W31">
        <v>44.807592</v>
      </c>
      <c r="X31">
        <v>142.73200499999999</v>
      </c>
      <c r="Y31">
        <v>0</v>
      </c>
      <c r="Z31">
        <v>0</v>
      </c>
      <c r="AA31">
        <v>27.134934000000001</v>
      </c>
      <c r="AB31">
        <v>31.22419</v>
      </c>
      <c r="AC31">
        <v>22.401762999999999</v>
      </c>
      <c r="AD31">
        <v>10.486395</v>
      </c>
      <c r="AE31">
        <v>38.097124999999998</v>
      </c>
      <c r="AF31">
        <v>20.038889000000001</v>
      </c>
      <c r="AG31">
        <v>48.442304999999998</v>
      </c>
      <c r="AH31">
        <v>48.424385999999998</v>
      </c>
      <c r="AI31">
        <v>37.849055999999997</v>
      </c>
      <c r="AJ31">
        <v>0</v>
      </c>
      <c r="AK31">
        <v>32.748336999999999</v>
      </c>
      <c r="AL31">
        <v>50.496453000000002</v>
      </c>
      <c r="AM31">
        <v>18.682542000000002</v>
      </c>
      <c r="AN31">
        <v>0.75292599999999998</v>
      </c>
      <c r="AO31">
        <v>0</v>
      </c>
      <c r="AP31">
        <v>1.113356</v>
      </c>
      <c r="AQ31">
        <v>11.157495000000001</v>
      </c>
      <c r="AR31">
        <v>33.583182999999998</v>
      </c>
      <c r="AS31">
        <v>36.590873999999999</v>
      </c>
      <c r="AT31">
        <v>19.314007</v>
      </c>
      <c r="AU31">
        <v>0</v>
      </c>
      <c r="AV31">
        <v>0</v>
      </c>
      <c r="AW31">
        <v>0</v>
      </c>
      <c r="AX31">
        <v>0</v>
      </c>
      <c r="AY31">
        <v>5.3697109999999997</v>
      </c>
      <c r="AZ31">
        <v>0</v>
      </c>
      <c r="BA31">
        <v>1.8739319999999999</v>
      </c>
      <c r="BB31">
        <v>5.1743069999999998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2346.9095650000004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367.007139</v>
      </c>
      <c r="L32">
        <v>361.66913599999998</v>
      </c>
      <c r="M32">
        <v>93.726923999999997</v>
      </c>
      <c r="N32">
        <v>120.113766</v>
      </c>
      <c r="O32">
        <v>126.101798</v>
      </c>
      <c r="P32">
        <v>106.543212</v>
      </c>
      <c r="Q32">
        <v>12.022964999999999</v>
      </c>
      <c r="R32">
        <v>29.246514000000001</v>
      </c>
      <c r="S32">
        <v>15.144397</v>
      </c>
      <c r="T32">
        <v>2.345202</v>
      </c>
      <c r="U32">
        <v>404.40618899999998</v>
      </c>
      <c r="V32">
        <v>20.086559999999999</v>
      </c>
      <c r="W32">
        <v>44.807592</v>
      </c>
      <c r="X32">
        <v>142.73200499999999</v>
      </c>
      <c r="Y32">
        <v>0</v>
      </c>
      <c r="Z32">
        <v>0</v>
      </c>
      <c r="AA32">
        <v>27.134934000000001</v>
      </c>
      <c r="AB32">
        <v>31.22419</v>
      </c>
      <c r="AC32">
        <v>22.401762999999999</v>
      </c>
      <c r="AD32">
        <v>10.486395</v>
      </c>
      <c r="AE32">
        <v>38.097124999999998</v>
      </c>
      <c r="AF32">
        <v>20.038889000000001</v>
      </c>
      <c r="AG32">
        <v>48.442304999999998</v>
      </c>
      <c r="AH32">
        <v>48.424385999999998</v>
      </c>
      <c r="AI32">
        <v>37.849055999999997</v>
      </c>
      <c r="AJ32">
        <v>0</v>
      </c>
      <c r="AK32">
        <v>32.748336999999999</v>
      </c>
      <c r="AL32">
        <v>50.496453000000002</v>
      </c>
      <c r="AM32">
        <v>18.682542000000002</v>
      </c>
      <c r="AN32">
        <v>0.75292599999999998</v>
      </c>
      <c r="AO32">
        <v>0</v>
      </c>
      <c r="AP32">
        <v>1.113356</v>
      </c>
      <c r="AQ32">
        <v>0</v>
      </c>
      <c r="AR32">
        <v>39.446914</v>
      </c>
      <c r="AS32">
        <v>36.590873999999999</v>
      </c>
      <c r="AT32">
        <v>19.314007</v>
      </c>
      <c r="AU32">
        <v>0</v>
      </c>
      <c r="AV32">
        <v>0</v>
      </c>
      <c r="AW32">
        <v>0</v>
      </c>
      <c r="AX32">
        <v>0</v>
      </c>
      <c r="AY32">
        <v>5.3697109999999997</v>
      </c>
      <c r="AZ32">
        <v>0</v>
      </c>
      <c r="BA32">
        <v>1.8739319999999999</v>
      </c>
      <c r="BB32">
        <v>5.1743069999999998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2341.6158010000004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367.007139</v>
      </c>
      <c r="L33">
        <v>361.66913599999998</v>
      </c>
      <c r="M33">
        <v>93.726923999999997</v>
      </c>
      <c r="N33">
        <v>120.113766</v>
      </c>
      <c r="O33">
        <v>126.101798</v>
      </c>
      <c r="P33">
        <v>106.543212</v>
      </c>
      <c r="Q33">
        <v>12.022964999999999</v>
      </c>
      <c r="R33">
        <v>24.640705000000001</v>
      </c>
      <c r="S33">
        <v>15.144397</v>
      </c>
      <c r="T33">
        <v>2.345202</v>
      </c>
      <c r="U33">
        <v>404.40618899999998</v>
      </c>
      <c r="V33">
        <v>17.821459999999998</v>
      </c>
      <c r="W33">
        <v>35.751275999999997</v>
      </c>
      <c r="X33">
        <v>114.597881</v>
      </c>
      <c r="Y33">
        <v>0</v>
      </c>
      <c r="Z33">
        <v>0</v>
      </c>
      <c r="AA33">
        <v>27.134934000000001</v>
      </c>
      <c r="AB33">
        <v>31.22419</v>
      </c>
      <c r="AC33">
        <v>22.401762999999999</v>
      </c>
      <c r="AD33">
        <v>10.486395</v>
      </c>
      <c r="AE33">
        <v>38.097124999999998</v>
      </c>
      <c r="AF33">
        <v>20.038889000000001</v>
      </c>
      <c r="AG33">
        <v>48.442304999999998</v>
      </c>
      <c r="AH33">
        <v>48.424385999999998</v>
      </c>
      <c r="AI33">
        <v>37.849055999999997</v>
      </c>
      <c r="AJ33">
        <v>0</v>
      </c>
      <c r="AK33">
        <v>32.748336999999999</v>
      </c>
      <c r="AL33">
        <v>38.713946999999997</v>
      </c>
      <c r="AM33">
        <v>18.682542000000002</v>
      </c>
      <c r="AN33">
        <v>0.75292599999999998</v>
      </c>
      <c r="AO33">
        <v>0</v>
      </c>
      <c r="AP33">
        <v>0</v>
      </c>
      <c r="AQ33">
        <v>0</v>
      </c>
      <c r="AR33">
        <v>39.446914</v>
      </c>
      <c r="AS33">
        <v>36.590873999999999</v>
      </c>
      <c r="AT33">
        <v>19.311114</v>
      </c>
      <c r="AU33">
        <v>0</v>
      </c>
      <c r="AV33">
        <v>0</v>
      </c>
      <c r="AW33">
        <v>0</v>
      </c>
      <c r="AX33">
        <v>0</v>
      </c>
      <c r="AY33">
        <v>5.3697109999999997</v>
      </c>
      <c r="AZ33">
        <v>0</v>
      </c>
      <c r="BA33">
        <v>1.8739319999999999</v>
      </c>
      <c r="BB33">
        <v>5.1743069999999998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2284.6556970000001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367.007139</v>
      </c>
      <c r="L34">
        <v>361.66913599999998</v>
      </c>
      <c r="M34">
        <v>93.726923999999997</v>
      </c>
      <c r="N34">
        <v>120.113766</v>
      </c>
      <c r="O34">
        <v>126.101798</v>
      </c>
      <c r="P34">
        <v>106.543212</v>
      </c>
      <c r="Q34">
        <v>12.022964999999999</v>
      </c>
      <c r="R34">
        <v>24.640705000000001</v>
      </c>
      <c r="S34">
        <v>15.144397</v>
      </c>
      <c r="T34">
        <v>2.345202</v>
      </c>
      <c r="U34">
        <v>404.40618899999998</v>
      </c>
      <c r="V34">
        <v>16.575854</v>
      </c>
      <c r="W34">
        <v>35.751275999999997</v>
      </c>
      <c r="X34">
        <v>114.597881</v>
      </c>
      <c r="Y34">
        <v>0</v>
      </c>
      <c r="Z34">
        <v>0</v>
      </c>
      <c r="AA34">
        <v>27.134934000000001</v>
      </c>
      <c r="AB34">
        <v>31.22419</v>
      </c>
      <c r="AC34">
        <v>22.401762999999999</v>
      </c>
      <c r="AD34">
        <v>10.486395</v>
      </c>
      <c r="AE34">
        <v>38.097124999999998</v>
      </c>
      <c r="AF34">
        <v>20.038889000000001</v>
      </c>
      <c r="AG34">
        <v>48.442304999999998</v>
      </c>
      <c r="AH34">
        <v>48.424385999999998</v>
      </c>
      <c r="AI34">
        <v>18.924527999999999</v>
      </c>
      <c r="AJ34">
        <v>0</v>
      </c>
      <c r="AK34">
        <v>32.748336999999999</v>
      </c>
      <c r="AL34">
        <v>38.713946999999997</v>
      </c>
      <c r="AM34">
        <v>18.682542000000002</v>
      </c>
      <c r="AN34">
        <v>0.75292599999999998</v>
      </c>
      <c r="AO34">
        <v>0</v>
      </c>
      <c r="AP34">
        <v>0</v>
      </c>
      <c r="AQ34">
        <v>0</v>
      </c>
      <c r="AR34">
        <v>39.446914</v>
      </c>
      <c r="AS34">
        <v>36.590873999999999</v>
      </c>
      <c r="AT34">
        <v>19.314022999999999</v>
      </c>
      <c r="AU34">
        <v>0</v>
      </c>
      <c r="AV34">
        <v>0</v>
      </c>
      <c r="AW34">
        <v>0</v>
      </c>
      <c r="AX34">
        <v>0</v>
      </c>
      <c r="AY34">
        <v>5.3697109999999997</v>
      </c>
      <c r="AZ34">
        <v>0</v>
      </c>
      <c r="BA34">
        <v>1.8739319999999999</v>
      </c>
      <c r="BB34">
        <v>5.1743069999999998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2264.488472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367.007139</v>
      </c>
      <c r="L35">
        <v>361.66913599999998</v>
      </c>
      <c r="M35">
        <v>93.726923999999997</v>
      </c>
      <c r="N35">
        <v>120.113766</v>
      </c>
      <c r="O35">
        <v>126.101798</v>
      </c>
      <c r="P35">
        <v>106.543212</v>
      </c>
      <c r="Q35">
        <v>12.022964999999999</v>
      </c>
      <c r="R35">
        <v>24.640705000000001</v>
      </c>
      <c r="S35">
        <v>15.144397</v>
      </c>
      <c r="T35">
        <v>2.345202</v>
      </c>
      <c r="U35">
        <v>404.40618899999998</v>
      </c>
      <c r="V35">
        <v>13.793286</v>
      </c>
      <c r="W35">
        <v>29.594456000000001</v>
      </c>
      <c r="X35">
        <v>97.425775999999999</v>
      </c>
      <c r="Y35">
        <v>0</v>
      </c>
      <c r="Z35">
        <v>0</v>
      </c>
      <c r="AA35">
        <v>27.134934000000001</v>
      </c>
      <c r="AB35">
        <v>31.22419</v>
      </c>
      <c r="AC35">
        <v>11.200881000000001</v>
      </c>
      <c r="AD35">
        <v>10.486395</v>
      </c>
      <c r="AE35">
        <v>38.097124999999998</v>
      </c>
      <c r="AF35">
        <v>20.038889000000001</v>
      </c>
      <c r="AG35">
        <v>48.442304999999998</v>
      </c>
      <c r="AH35">
        <v>48.424385999999998</v>
      </c>
      <c r="AI35">
        <v>3.683535</v>
      </c>
      <c r="AJ35">
        <v>0</v>
      </c>
      <c r="AK35">
        <v>32.748336999999999</v>
      </c>
      <c r="AL35">
        <v>38.713946999999997</v>
      </c>
      <c r="AM35">
        <v>18.682542000000002</v>
      </c>
      <c r="AN35">
        <v>0.75292599999999998</v>
      </c>
      <c r="AO35">
        <v>0</v>
      </c>
      <c r="AP35">
        <v>7.9171950000000004</v>
      </c>
      <c r="AQ35">
        <v>0</v>
      </c>
      <c r="AR35">
        <v>33.583182999999998</v>
      </c>
      <c r="AS35">
        <v>36.590873999999999</v>
      </c>
      <c r="AT35">
        <v>19.314019999999999</v>
      </c>
      <c r="AU35">
        <v>0</v>
      </c>
      <c r="AV35">
        <v>0</v>
      </c>
      <c r="AW35">
        <v>0</v>
      </c>
      <c r="AX35">
        <v>0</v>
      </c>
      <c r="AY35">
        <v>5.3697109999999997</v>
      </c>
      <c r="AZ35">
        <v>0</v>
      </c>
      <c r="BA35">
        <v>1.8739319999999999</v>
      </c>
      <c r="BB35">
        <v>5.1743069999999998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2213.9885650000001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367.007139</v>
      </c>
      <c r="L36">
        <v>361.66913599999998</v>
      </c>
      <c r="M36">
        <v>93.726923999999997</v>
      </c>
      <c r="N36">
        <v>120.113766</v>
      </c>
      <c r="O36">
        <v>126.101798</v>
      </c>
      <c r="P36">
        <v>106.543212</v>
      </c>
      <c r="Q36">
        <v>12.022964999999999</v>
      </c>
      <c r="R36">
        <v>24.640705000000001</v>
      </c>
      <c r="S36">
        <v>15.144397</v>
      </c>
      <c r="T36">
        <v>2.345202</v>
      </c>
      <c r="U36">
        <v>404.40618899999998</v>
      </c>
      <c r="V36">
        <v>11.5884</v>
      </c>
      <c r="W36">
        <v>29.594456000000001</v>
      </c>
      <c r="X36">
        <v>95.766730999999993</v>
      </c>
      <c r="Y36">
        <v>0</v>
      </c>
      <c r="Z36">
        <v>0</v>
      </c>
      <c r="AA36">
        <v>13.503382999999999</v>
      </c>
      <c r="AB36">
        <v>31.22419</v>
      </c>
      <c r="AC36">
        <v>11.200881000000001</v>
      </c>
      <c r="AD36">
        <v>10.486395</v>
      </c>
      <c r="AE36">
        <v>38.097124999999998</v>
      </c>
      <c r="AF36">
        <v>20.038889000000001</v>
      </c>
      <c r="AG36">
        <v>48.442304999999998</v>
      </c>
      <c r="AH36">
        <v>48.424385999999998</v>
      </c>
      <c r="AI36">
        <v>0</v>
      </c>
      <c r="AJ36">
        <v>0</v>
      </c>
      <c r="AK36">
        <v>32.748336999999999</v>
      </c>
      <c r="AL36">
        <v>38.713946999999997</v>
      </c>
      <c r="AM36">
        <v>18.682542000000002</v>
      </c>
      <c r="AN36">
        <v>0.75292599999999998</v>
      </c>
      <c r="AO36">
        <v>0</v>
      </c>
      <c r="AP36">
        <v>7.9171950000000004</v>
      </c>
      <c r="AQ36">
        <v>0</v>
      </c>
      <c r="AR36">
        <v>33.583182999999998</v>
      </c>
      <c r="AS36">
        <v>36.590873999999999</v>
      </c>
      <c r="AT36">
        <v>19.314039000000001</v>
      </c>
      <c r="AU36">
        <v>0</v>
      </c>
      <c r="AV36">
        <v>0</v>
      </c>
      <c r="AW36">
        <v>0</v>
      </c>
      <c r="AX36">
        <v>0</v>
      </c>
      <c r="AY36">
        <v>5.3697109999999997</v>
      </c>
      <c r="AZ36">
        <v>0</v>
      </c>
      <c r="BA36">
        <v>1.8739319999999999</v>
      </c>
      <c r="BB36">
        <v>5.1743069999999998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2192.8095670000002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367.007139</v>
      </c>
      <c r="L37">
        <v>361.66913599999998</v>
      </c>
      <c r="M37">
        <v>93.726923999999997</v>
      </c>
      <c r="N37">
        <v>120.113766</v>
      </c>
      <c r="O37">
        <v>126.101798</v>
      </c>
      <c r="P37">
        <v>106.543212</v>
      </c>
      <c r="Q37">
        <v>12.022964999999999</v>
      </c>
      <c r="R37">
        <v>24.640705000000001</v>
      </c>
      <c r="S37">
        <v>15.144397</v>
      </c>
      <c r="T37">
        <v>2.345202</v>
      </c>
      <c r="U37">
        <v>404.40618899999998</v>
      </c>
      <c r="V37">
        <v>11.5884</v>
      </c>
      <c r="W37">
        <v>24.644663999999999</v>
      </c>
      <c r="X37">
        <v>95.766730999999993</v>
      </c>
      <c r="Y37">
        <v>0</v>
      </c>
      <c r="Z37">
        <v>0</v>
      </c>
      <c r="AA37">
        <v>13.503382999999999</v>
      </c>
      <c r="AB37">
        <v>31.22419</v>
      </c>
      <c r="AC37">
        <v>11.200881000000001</v>
      </c>
      <c r="AD37">
        <v>10.486395</v>
      </c>
      <c r="AE37">
        <v>38.097124999999998</v>
      </c>
      <c r="AF37">
        <v>8.9061730000000008</v>
      </c>
      <c r="AG37">
        <v>48.442304999999998</v>
      </c>
      <c r="AH37">
        <v>48.424385999999998</v>
      </c>
      <c r="AI37">
        <v>0</v>
      </c>
      <c r="AJ37">
        <v>0</v>
      </c>
      <c r="AK37">
        <v>32.748336999999999</v>
      </c>
      <c r="AL37">
        <v>38.713946999999997</v>
      </c>
      <c r="AM37">
        <v>18.682542000000002</v>
      </c>
      <c r="AN37">
        <v>0.75292599999999998</v>
      </c>
      <c r="AO37">
        <v>0</v>
      </c>
      <c r="AP37">
        <v>7.9171950000000004</v>
      </c>
      <c r="AQ37">
        <v>0</v>
      </c>
      <c r="AR37">
        <v>33.583182999999998</v>
      </c>
      <c r="AS37">
        <v>36.590873999999999</v>
      </c>
      <c r="AT37">
        <v>19.314039000000001</v>
      </c>
      <c r="AU37">
        <v>0</v>
      </c>
      <c r="AV37">
        <v>0</v>
      </c>
      <c r="AW37">
        <v>0</v>
      </c>
      <c r="AX37">
        <v>0</v>
      </c>
      <c r="AY37">
        <v>5.3697109999999997</v>
      </c>
      <c r="AZ37">
        <v>0</v>
      </c>
      <c r="BA37">
        <v>1.8739319999999999</v>
      </c>
      <c r="BB37">
        <v>5.1743069999999998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2176.7270589999998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367.007139</v>
      </c>
      <c r="L38">
        <v>361.66913599999998</v>
      </c>
      <c r="M38">
        <v>93.726923999999997</v>
      </c>
      <c r="N38">
        <v>120.113766</v>
      </c>
      <c r="O38">
        <v>126.101798</v>
      </c>
      <c r="P38">
        <v>106.543212</v>
      </c>
      <c r="Q38">
        <v>12.022964999999999</v>
      </c>
      <c r="R38">
        <v>24.640705000000001</v>
      </c>
      <c r="S38">
        <v>15.144397</v>
      </c>
      <c r="T38">
        <v>2.345202</v>
      </c>
      <c r="U38">
        <v>404.40618899999998</v>
      </c>
      <c r="V38">
        <v>11.5884</v>
      </c>
      <c r="W38">
        <v>24.644663999999999</v>
      </c>
      <c r="X38">
        <v>78.772148999999999</v>
      </c>
      <c r="Y38">
        <v>0</v>
      </c>
      <c r="Z38">
        <v>0</v>
      </c>
      <c r="AA38">
        <v>13.503382999999999</v>
      </c>
      <c r="AB38">
        <v>31.22419</v>
      </c>
      <c r="AC38">
        <v>11.200881000000001</v>
      </c>
      <c r="AD38">
        <v>10.486395</v>
      </c>
      <c r="AE38">
        <v>38.097124999999998</v>
      </c>
      <c r="AF38">
        <v>8.9061730000000008</v>
      </c>
      <c r="AG38">
        <v>48.442304999999998</v>
      </c>
      <c r="AH38">
        <v>24.750242</v>
      </c>
      <c r="AI38">
        <v>0</v>
      </c>
      <c r="AJ38">
        <v>0</v>
      </c>
      <c r="AK38">
        <v>32.748336999999999</v>
      </c>
      <c r="AL38">
        <v>38.713946999999997</v>
      </c>
      <c r="AM38">
        <v>18.682542000000002</v>
      </c>
      <c r="AN38">
        <v>0.75292599999999998</v>
      </c>
      <c r="AO38">
        <v>0</v>
      </c>
      <c r="AP38">
        <v>7.9171950000000004</v>
      </c>
      <c r="AQ38">
        <v>0</v>
      </c>
      <c r="AR38">
        <v>33.583182999999998</v>
      </c>
      <c r="AS38">
        <v>36.590873999999999</v>
      </c>
      <c r="AT38">
        <v>19.314039000000001</v>
      </c>
      <c r="AU38">
        <v>0</v>
      </c>
      <c r="AV38">
        <v>0</v>
      </c>
      <c r="AW38">
        <v>0</v>
      </c>
      <c r="AX38">
        <v>0</v>
      </c>
      <c r="AY38">
        <v>5.3697109999999997</v>
      </c>
      <c r="AZ38">
        <v>0</v>
      </c>
      <c r="BA38">
        <v>0.95183799999999996</v>
      </c>
      <c r="BB38">
        <v>5.1743069999999998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2135.1362389999999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367.007139</v>
      </c>
      <c r="L39">
        <v>361.66913599999998</v>
      </c>
      <c r="M39">
        <v>93.726923999999997</v>
      </c>
      <c r="N39">
        <v>120.113766</v>
      </c>
      <c r="O39">
        <v>126.101798</v>
      </c>
      <c r="P39">
        <v>106.543212</v>
      </c>
      <c r="Q39">
        <v>12.022964999999999</v>
      </c>
      <c r="R39">
        <v>24.640705000000001</v>
      </c>
      <c r="S39">
        <v>15.144397</v>
      </c>
      <c r="T39">
        <v>2.345202</v>
      </c>
      <c r="U39">
        <v>404.40618899999998</v>
      </c>
      <c r="V39">
        <v>11.5884</v>
      </c>
      <c r="W39">
        <v>24.644663999999999</v>
      </c>
      <c r="X39">
        <v>78.772148999999999</v>
      </c>
      <c r="Y39">
        <v>0</v>
      </c>
      <c r="Z39">
        <v>0</v>
      </c>
      <c r="AA39">
        <v>13.503382999999999</v>
      </c>
      <c r="AB39">
        <v>31.22419</v>
      </c>
      <c r="AC39">
        <v>11.200881000000001</v>
      </c>
      <c r="AD39">
        <v>0</v>
      </c>
      <c r="AE39">
        <v>38.097124999999998</v>
      </c>
      <c r="AF39">
        <v>8.9061730000000008</v>
      </c>
      <c r="AG39">
        <v>48.442304999999998</v>
      </c>
      <c r="AH39">
        <v>0</v>
      </c>
      <c r="AI39">
        <v>0</v>
      </c>
      <c r="AJ39">
        <v>0</v>
      </c>
      <c r="AK39">
        <v>32.748336999999999</v>
      </c>
      <c r="AL39">
        <v>38.713946999999997</v>
      </c>
      <c r="AM39">
        <v>18.682542000000002</v>
      </c>
      <c r="AN39">
        <v>0.75292599999999998</v>
      </c>
      <c r="AO39">
        <v>0</v>
      </c>
      <c r="AP39">
        <v>0</v>
      </c>
      <c r="AQ39">
        <v>0</v>
      </c>
      <c r="AR39">
        <v>33.583182999999998</v>
      </c>
      <c r="AS39">
        <v>36.590873999999999</v>
      </c>
      <c r="AT39">
        <v>19.314039000000001</v>
      </c>
      <c r="AU39">
        <v>0</v>
      </c>
      <c r="AV39">
        <v>0</v>
      </c>
      <c r="AW39">
        <v>0</v>
      </c>
      <c r="AX39">
        <v>0</v>
      </c>
      <c r="AY39">
        <v>5.3697109999999997</v>
      </c>
      <c r="AZ39">
        <v>0</v>
      </c>
      <c r="BA39">
        <v>0</v>
      </c>
      <c r="BB39">
        <v>5.1743069999999998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2091.030569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367.007139</v>
      </c>
      <c r="L40">
        <v>361.66913599999998</v>
      </c>
      <c r="M40">
        <v>93.726923999999997</v>
      </c>
      <c r="N40">
        <v>120.113766</v>
      </c>
      <c r="O40">
        <v>126.101798</v>
      </c>
      <c r="P40">
        <v>106.543212</v>
      </c>
      <c r="Q40">
        <v>12.022964999999999</v>
      </c>
      <c r="R40">
        <v>24.640705000000001</v>
      </c>
      <c r="S40">
        <v>15.144397</v>
      </c>
      <c r="T40">
        <v>2.345202</v>
      </c>
      <c r="U40">
        <v>404.40618899999998</v>
      </c>
      <c r="V40">
        <v>11.5884</v>
      </c>
      <c r="W40">
        <v>24.644663999999999</v>
      </c>
      <c r="X40">
        <v>78.772148999999999</v>
      </c>
      <c r="Y40">
        <v>0</v>
      </c>
      <c r="Z40">
        <v>0</v>
      </c>
      <c r="AA40">
        <v>13.503382999999999</v>
      </c>
      <c r="AB40">
        <v>31.22419</v>
      </c>
      <c r="AC40">
        <v>11.200881000000001</v>
      </c>
      <c r="AD40">
        <v>0</v>
      </c>
      <c r="AE40">
        <v>38.097124999999998</v>
      </c>
      <c r="AF40">
        <v>8.9061730000000008</v>
      </c>
      <c r="AG40">
        <v>48.442304999999998</v>
      </c>
      <c r="AH40">
        <v>0</v>
      </c>
      <c r="AI40">
        <v>0</v>
      </c>
      <c r="AJ40">
        <v>0</v>
      </c>
      <c r="AK40">
        <v>32.748336999999999</v>
      </c>
      <c r="AL40">
        <v>38.713946999999997</v>
      </c>
      <c r="AM40">
        <v>18.682542000000002</v>
      </c>
      <c r="AN40">
        <v>0.75292599999999998</v>
      </c>
      <c r="AO40">
        <v>0</v>
      </c>
      <c r="AP40">
        <v>0</v>
      </c>
      <c r="AQ40">
        <v>0</v>
      </c>
      <c r="AR40">
        <v>33.583182999999998</v>
      </c>
      <c r="AS40">
        <v>36.590873999999999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5.3697109999999997</v>
      </c>
      <c r="AZ40">
        <v>0</v>
      </c>
      <c r="BA40">
        <v>0</v>
      </c>
      <c r="BB40">
        <v>5.1743069999999998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2091.030569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367.007139</v>
      </c>
      <c r="L41">
        <v>361.66913599999998</v>
      </c>
      <c r="M41">
        <v>75.214725000000001</v>
      </c>
      <c r="N41">
        <v>102.30302</v>
      </c>
      <c r="O41">
        <v>126.101798</v>
      </c>
      <c r="P41">
        <v>96.011342999999997</v>
      </c>
      <c r="Q41">
        <v>12.022964999999999</v>
      </c>
      <c r="R41">
        <v>24.640705000000001</v>
      </c>
      <c r="S41">
        <v>15.144397</v>
      </c>
      <c r="T41">
        <v>2.345202</v>
      </c>
      <c r="U41">
        <v>404.40618899999998</v>
      </c>
      <c r="V41">
        <v>11.5884</v>
      </c>
      <c r="W41">
        <v>24.644663999999999</v>
      </c>
      <c r="X41">
        <v>78.772148999999999</v>
      </c>
      <c r="Y41">
        <v>0</v>
      </c>
      <c r="Z41">
        <v>0</v>
      </c>
      <c r="AA41">
        <v>13.503382999999999</v>
      </c>
      <c r="AB41">
        <v>31.22419</v>
      </c>
      <c r="AC41">
        <v>11.200881000000001</v>
      </c>
      <c r="AD41">
        <v>0</v>
      </c>
      <c r="AE41">
        <v>38.097124999999998</v>
      </c>
      <c r="AF41">
        <v>8.9061730000000008</v>
      </c>
      <c r="AG41">
        <v>48.442304999999998</v>
      </c>
      <c r="AH41">
        <v>0</v>
      </c>
      <c r="AI41">
        <v>0</v>
      </c>
      <c r="AJ41">
        <v>0</v>
      </c>
      <c r="AK41">
        <v>32.748336999999999</v>
      </c>
      <c r="AL41">
        <v>38.713946999999997</v>
      </c>
      <c r="AM41">
        <v>18.682542000000002</v>
      </c>
      <c r="AN41">
        <v>0.75292599999999998</v>
      </c>
      <c r="AO41">
        <v>0</v>
      </c>
      <c r="AP41">
        <v>0</v>
      </c>
      <c r="AQ41">
        <v>0</v>
      </c>
      <c r="AR41">
        <v>33.583182999999998</v>
      </c>
      <c r="AS41">
        <v>36.590873999999999</v>
      </c>
      <c r="AT41">
        <v>19.314039000000001</v>
      </c>
      <c r="AU41">
        <v>0</v>
      </c>
      <c r="AV41">
        <v>0</v>
      </c>
      <c r="AW41">
        <v>0</v>
      </c>
      <c r="AX41">
        <v>0</v>
      </c>
      <c r="AY41">
        <v>5.3697109999999997</v>
      </c>
      <c r="AZ41">
        <v>0</v>
      </c>
      <c r="BA41">
        <v>0</v>
      </c>
      <c r="BB41">
        <v>5.1743069999999998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2044.1757549999998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367.007139</v>
      </c>
      <c r="L42">
        <v>361.66913599999998</v>
      </c>
      <c r="M42">
        <v>65.546598000000003</v>
      </c>
      <c r="N42">
        <v>97.092347000000004</v>
      </c>
      <c r="O42">
        <v>126.101798</v>
      </c>
      <c r="P42">
        <v>96.011342999999997</v>
      </c>
      <c r="Q42">
        <v>12.022964999999999</v>
      </c>
      <c r="R42">
        <v>24.640705000000001</v>
      </c>
      <c r="S42">
        <v>15.144397</v>
      </c>
      <c r="T42">
        <v>2.345202</v>
      </c>
      <c r="U42">
        <v>404.40618899999998</v>
      </c>
      <c r="V42">
        <v>11.5884</v>
      </c>
      <c r="W42">
        <v>24.644663999999999</v>
      </c>
      <c r="X42">
        <v>78.772148999999999</v>
      </c>
      <c r="Y42">
        <v>0</v>
      </c>
      <c r="Z42">
        <v>0</v>
      </c>
      <c r="AA42">
        <v>13.503382999999999</v>
      </c>
      <c r="AB42">
        <v>31.22419</v>
      </c>
      <c r="AC42">
        <v>11.200881000000001</v>
      </c>
      <c r="AD42">
        <v>0</v>
      </c>
      <c r="AE42">
        <v>38.097124999999998</v>
      </c>
      <c r="AF42">
        <v>8.9061730000000008</v>
      </c>
      <c r="AG42">
        <v>48.442304999999998</v>
      </c>
      <c r="AH42">
        <v>0</v>
      </c>
      <c r="AI42">
        <v>0</v>
      </c>
      <c r="AJ42">
        <v>0</v>
      </c>
      <c r="AK42">
        <v>32.748336999999999</v>
      </c>
      <c r="AL42">
        <v>38.713946999999997</v>
      </c>
      <c r="AM42">
        <v>18.682542000000002</v>
      </c>
      <c r="AN42">
        <v>0.75292599999999998</v>
      </c>
      <c r="AO42">
        <v>0</v>
      </c>
      <c r="AP42">
        <v>0</v>
      </c>
      <c r="AQ42">
        <v>0</v>
      </c>
      <c r="AR42">
        <v>33.583182999999998</v>
      </c>
      <c r="AS42">
        <v>36.590873999999999</v>
      </c>
      <c r="AT42">
        <v>19.314039000000001</v>
      </c>
      <c r="AU42">
        <v>0</v>
      </c>
      <c r="AV42">
        <v>0</v>
      </c>
      <c r="AW42">
        <v>0</v>
      </c>
      <c r="AX42">
        <v>0</v>
      </c>
      <c r="AY42">
        <v>5.3697109999999997</v>
      </c>
      <c r="AZ42">
        <v>0</v>
      </c>
      <c r="BA42">
        <v>0</v>
      </c>
      <c r="BB42">
        <v>5.1743069999999998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2029.2969549999998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367.007139</v>
      </c>
      <c r="L43">
        <v>361.66913599999998</v>
      </c>
      <c r="M43">
        <v>65.546598000000003</v>
      </c>
      <c r="N43">
        <v>97.092347000000004</v>
      </c>
      <c r="O43">
        <v>106.185194</v>
      </c>
      <c r="P43">
        <v>96.011342999999997</v>
      </c>
      <c r="Q43">
        <v>12.022964999999999</v>
      </c>
      <c r="R43">
        <v>24.640705000000001</v>
      </c>
      <c r="S43">
        <v>15.144397</v>
      </c>
      <c r="T43">
        <v>2.345202</v>
      </c>
      <c r="U43">
        <v>404.40618899999998</v>
      </c>
      <c r="V43">
        <v>11.5884</v>
      </c>
      <c r="W43">
        <v>24.644663999999999</v>
      </c>
      <c r="X43">
        <v>78.772148999999999</v>
      </c>
      <c r="Y43">
        <v>0</v>
      </c>
      <c r="Z43">
        <v>0</v>
      </c>
      <c r="AA43">
        <v>13.503382999999999</v>
      </c>
      <c r="AB43">
        <v>31.22419</v>
      </c>
      <c r="AC43">
        <v>11.200881000000001</v>
      </c>
      <c r="AD43">
        <v>0</v>
      </c>
      <c r="AE43">
        <v>38.097124999999998</v>
      </c>
      <c r="AF43">
        <v>8.9061730000000008</v>
      </c>
      <c r="AG43">
        <v>48.442304999999998</v>
      </c>
      <c r="AH43">
        <v>0</v>
      </c>
      <c r="AI43">
        <v>0</v>
      </c>
      <c r="AJ43">
        <v>0</v>
      </c>
      <c r="AK43">
        <v>32.748336999999999</v>
      </c>
      <c r="AL43">
        <v>50.496453000000002</v>
      </c>
      <c r="AM43">
        <v>18.682542000000002</v>
      </c>
      <c r="AN43">
        <v>0.75292599999999998</v>
      </c>
      <c r="AO43">
        <v>0</v>
      </c>
      <c r="AP43">
        <v>0</v>
      </c>
      <c r="AQ43">
        <v>0</v>
      </c>
      <c r="AR43">
        <v>33.583182999999998</v>
      </c>
      <c r="AS43">
        <v>36.590873999999999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5.3697109999999997</v>
      </c>
      <c r="AZ43">
        <v>0</v>
      </c>
      <c r="BA43">
        <v>0</v>
      </c>
      <c r="BB43">
        <v>5.1743069999999998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2021.1628569999998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367.007139</v>
      </c>
      <c r="L44">
        <v>361.66913599999998</v>
      </c>
      <c r="M44">
        <v>65.546598000000003</v>
      </c>
      <c r="N44">
        <v>97.092347000000004</v>
      </c>
      <c r="O44">
        <v>92.639214999999993</v>
      </c>
      <c r="P44">
        <v>96.011342999999997</v>
      </c>
      <c r="Q44">
        <v>12.022964999999999</v>
      </c>
      <c r="R44">
        <v>24.640705000000001</v>
      </c>
      <c r="S44">
        <v>15.144397</v>
      </c>
      <c r="T44">
        <v>2.345202</v>
      </c>
      <c r="U44">
        <v>404.40618899999998</v>
      </c>
      <c r="V44">
        <v>11.5884</v>
      </c>
      <c r="W44">
        <v>24.644663999999999</v>
      </c>
      <c r="X44">
        <v>78.772148999999999</v>
      </c>
      <c r="Y44">
        <v>0</v>
      </c>
      <c r="Z44">
        <v>0</v>
      </c>
      <c r="AA44">
        <v>0</v>
      </c>
      <c r="AB44">
        <v>31.22419</v>
      </c>
      <c r="AC44">
        <v>11.200881000000001</v>
      </c>
      <c r="AD44">
        <v>0</v>
      </c>
      <c r="AE44">
        <v>38.097124999999998</v>
      </c>
      <c r="AF44">
        <v>8.9061730000000008</v>
      </c>
      <c r="AG44">
        <v>48.442304999999998</v>
      </c>
      <c r="AH44">
        <v>0</v>
      </c>
      <c r="AI44">
        <v>0</v>
      </c>
      <c r="AJ44">
        <v>0</v>
      </c>
      <c r="AK44">
        <v>32.748336999999999</v>
      </c>
      <c r="AL44">
        <v>76.653616</v>
      </c>
      <c r="AM44">
        <v>18.682542000000002</v>
      </c>
      <c r="AN44">
        <v>0.75292599999999998</v>
      </c>
      <c r="AO44">
        <v>0</v>
      </c>
      <c r="AP44">
        <v>0</v>
      </c>
      <c r="AQ44">
        <v>0</v>
      </c>
      <c r="AR44">
        <v>39.446914</v>
      </c>
      <c r="AS44">
        <v>36.590873999999999</v>
      </c>
      <c r="AT44">
        <v>18.684650999999999</v>
      </c>
      <c r="AU44">
        <v>0</v>
      </c>
      <c r="AV44">
        <v>0</v>
      </c>
      <c r="AW44">
        <v>0</v>
      </c>
      <c r="AX44">
        <v>0</v>
      </c>
      <c r="AY44">
        <v>5.3697109999999997</v>
      </c>
      <c r="AZ44">
        <v>0</v>
      </c>
      <c r="BA44">
        <v>0</v>
      </c>
      <c r="BB44">
        <v>5.1743069999999998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2025.505001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367.007139</v>
      </c>
      <c r="L45">
        <v>361.66913599999998</v>
      </c>
      <c r="M45">
        <v>65.546598000000003</v>
      </c>
      <c r="N45">
        <v>97.092347000000004</v>
      </c>
      <c r="O45">
        <v>92.639214999999993</v>
      </c>
      <c r="P45">
        <v>96.011342999999997</v>
      </c>
      <c r="Q45">
        <v>12.022964999999999</v>
      </c>
      <c r="R45">
        <v>24.640705000000001</v>
      </c>
      <c r="S45">
        <v>15.144397</v>
      </c>
      <c r="T45">
        <v>2.345202</v>
      </c>
      <c r="U45">
        <v>404.40618899999998</v>
      </c>
      <c r="V45">
        <v>11.5884</v>
      </c>
      <c r="W45">
        <v>24.644663999999999</v>
      </c>
      <c r="X45">
        <v>78.772148999999999</v>
      </c>
      <c r="Y45">
        <v>0</v>
      </c>
      <c r="Z45">
        <v>0</v>
      </c>
      <c r="AA45">
        <v>0</v>
      </c>
      <c r="AB45">
        <v>31.22419</v>
      </c>
      <c r="AC45">
        <v>11.200881000000001</v>
      </c>
      <c r="AD45">
        <v>0</v>
      </c>
      <c r="AE45">
        <v>38.097124999999998</v>
      </c>
      <c r="AF45">
        <v>8.9061730000000008</v>
      </c>
      <c r="AG45">
        <v>48.442304999999998</v>
      </c>
      <c r="AH45">
        <v>0</v>
      </c>
      <c r="AI45">
        <v>0</v>
      </c>
      <c r="AJ45">
        <v>0</v>
      </c>
      <c r="AK45">
        <v>32.748336999999999</v>
      </c>
      <c r="AL45">
        <v>76.653616</v>
      </c>
      <c r="AM45">
        <v>18.682542000000002</v>
      </c>
      <c r="AN45">
        <v>0.75292599999999998</v>
      </c>
      <c r="AO45">
        <v>0</v>
      </c>
      <c r="AP45">
        <v>0</v>
      </c>
      <c r="AQ45">
        <v>0</v>
      </c>
      <c r="AR45">
        <v>39.446914</v>
      </c>
      <c r="AS45">
        <v>36.590873999999999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5.3697109999999997</v>
      </c>
      <c r="AZ45">
        <v>0</v>
      </c>
      <c r="BA45">
        <v>0</v>
      </c>
      <c r="BB45">
        <v>5.1743069999999998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2026.1343890000001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367.007139</v>
      </c>
      <c r="L46">
        <v>361.66913599999998</v>
      </c>
      <c r="M46">
        <v>65.546598000000003</v>
      </c>
      <c r="N46">
        <v>97.092347000000004</v>
      </c>
      <c r="O46">
        <v>92.639214999999993</v>
      </c>
      <c r="P46">
        <v>96.011342999999997</v>
      </c>
      <c r="Q46">
        <v>12.022964999999999</v>
      </c>
      <c r="R46">
        <v>24.640705000000001</v>
      </c>
      <c r="S46">
        <v>15.144397</v>
      </c>
      <c r="T46">
        <v>2.345202</v>
      </c>
      <c r="U46">
        <v>404.40618899999998</v>
      </c>
      <c r="V46">
        <v>11.5884</v>
      </c>
      <c r="W46">
        <v>24.644663999999999</v>
      </c>
      <c r="X46">
        <v>78.772148999999999</v>
      </c>
      <c r="Y46">
        <v>0</v>
      </c>
      <c r="Z46">
        <v>0</v>
      </c>
      <c r="AA46">
        <v>0</v>
      </c>
      <c r="AB46">
        <v>15.612094000000001</v>
      </c>
      <c r="AC46">
        <v>11.200881000000001</v>
      </c>
      <c r="AD46">
        <v>0</v>
      </c>
      <c r="AE46">
        <v>38.097124999999998</v>
      </c>
      <c r="AF46">
        <v>8.9061730000000008</v>
      </c>
      <c r="AG46">
        <v>48.442304999999998</v>
      </c>
      <c r="AH46">
        <v>0</v>
      </c>
      <c r="AI46">
        <v>0</v>
      </c>
      <c r="AJ46">
        <v>0</v>
      </c>
      <c r="AK46">
        <v>32.748336999999999</v>
      </c>
      <c r="AL46">
        <v>76.653616</v>
      </c>
      <c r="AM46">
        <v>18.682542000000002</v>
      </c>
      <c r="AN46">
        <v>0.75292599999999998</v>
      </c>
      <c r="AO46">
        <v>0</v>
      </c>
      <c r="AP46">
        <v>0</v>
      </c>
      <c r="AQ46">
        <v>0</v>
      </c>
      <c r="AR46">
        <v>39.446914</v>
      </c>
      <c r="AS46">
        <v>36.590873999999999</v>
      </c>
      <c r="AT46">
        <v>17.558088000000001</v>
      </c>
      <c r="AU46">
        <v>0</v>
      </c>
      <c r="AV46">
        <v>0</v>
      </c>
      <c r="AW46">
        <v>0</v>
      </c>
      <c r="AX46">
        <v>0</v>
      </c>
      <c r="AY46">
        <v>5.3697109999999997</v>
      </c>
      <c r="AZ46">
        <v>0</v>
      </c>
      <c r="BA46">
        <v>0</v>
      </c>
      <c r="BB46">
        <v>5.1743069999999998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2008.7663420000001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367.007139</v>
      </c>
      <c r="L47">
        <v>361.66913599999998</v>
      </c>
      <c r="M47">
        <v>65.546598000000003</v>
      </c>
      <c r="N47">
        <v>97.092347000000004</v>
      </c>
      <c r="O47">
        <v>92.639214999999993</v>
      </c>
      <c r="P47">
        <v>96.011342999999997</v>
      </c>
      <c r="Q47">
        <v>12.022964999999999</v>
      </c>
      <c r="R47">
        <v>24.640705000000001</v>
      </c>
      <c r="S47">
        <v>15.144397</v>
      </c>
      <c r="T47">
        <v>2.345202</v>
      </c>
      <c r="U47">
        <v>404.40618899999998</v>
      </c>
      <c r="V47">
        <v>11.5884</v>
      </c>
      <c r="W47">
        <v>30.646972000000002</v>
      </c>
      <c r="X47">
        <v>97.535700000000006</v>
      </c>
      <c r="Y47">
        <v>0</v>
      </c>
      <c r="Z47">
        <v>0</v>
      </c>
      <c r="AA47">
        <v>0</v>
      </c>
      <c r="AB47">
        <v>15.612094000000001</v>
      </c>
      <c r="AC47">
        <v>11.200881000000001</v>
      </c>
      <c r="AD47">
        <v>0</v>
      </c>
      <c r="AE47">
        <v>38.097124999999998</v>
      </c>
      <c r="AF47">
        <v>8.9061730000000008</v>
      </c>
      <c r="AG47">
        <v>48.442304999999998</v>
      </c>
      <c r="AH47">
        <v>0</v>
      </c>
      <c r="AI47">
        <v>0</v>
      </c>
      <c r="AJ47">
        <v>0</v>
      </c>
      <c r="AK47">
        <v>32.748336999999999</v>
      </c>
      <c r="AL47">
        <v>76.653616</v>
      </c>
      <c r="AM47">
        <v>18.682542000000002</v>
      </c>
      <c r="AN47">
        <v>0.75292599999999998</v>
      </c>
      <c r="AO47">
        <v>0</v>
      </c>
      <c r="AP47">
        <v>0.61853100000000005</v>
      </c>
      <c r="AQ47">
        <v>0</v>
      </c>
      <c r="AR47">
        <v>33.583182999999998</v>
      </c>
      <c r="AS47">
        <v>36.590873999999999</v>
      </c>
      <c r="AT47">
        <v>18.876261</v>
      </c>
      <c r="AU47">
        <v>0</v>
      </c>
      <c r="AV47">
        <v>0</v>
      </c>
      <c r="AW47">
        <v>0</v>
      </c>
      <c r="AX47">
        <v>0</v>
      </c>
      <c r="AY47">
        <v>5.3697109999999997</v>
      </c>
      <c r="AZ47">
        <v>0</v>
      </c>
      <c r="BA47">
        <v>0</v>
      </c>
      <c r="BB47">
        <v>5.1743069999999998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2029.6051740000003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367.007139</v>
      </c>
      <c r="L48">
        <v>361.66913599999998</v>
      </c>
      <c r="M48">
        <v>65.546598000000003</v>
      </c>
      <c r="N48">
        <v>97.092347000000004</v>
      </c>
      <c r="O48">
        <v>92.639214999999993</v>
      </c>
      <c r="P48">
        <v>96.011342999999997</v>
      </c>
      <c r="Q48">
        <v>12.022964999999999</v>
      </c>
      <c r="R48">
        <v>24.640705000000001</v>
      </c>
      <c r="S48">
        <v>15.144397</v>
      </c>
      <c r="T48">
        <v>2.345202</v>
      </c>
      <c r="U48">
        <v>404.40618899999998</v>
      </c>
      <c r="V48">
        <v>11.5884</v>
      </c>
      <c r="W48">
        <v>30.646972000000002</v>
      </c>
      <c r="X48">
        <v>97.535700000000006</v>
      </c>
      <c r="Y48">
        <v>0</v>
      </c>
      <c r="Z48">
        <v>0</v>
      </c>
      <c r="AA48">
        <v>0</v>
      </c>
      <c r="AB48">
        <v>15.612094000000001</v>
      </c>
      <c r="AC48">
        <v>11.200881000000001</v>
      </c>
      <c r="AD48">
        <v>0</v>
      </c>
      <c r="AE48">
        <v>38.097124999999998</v>
      </c>
      <c r="AF48">
        <v>8.9061730000000008</v>
      </c>
      <c r="AG48">
        <v>48.442304999999998</v>
      </c>
      <c r="AH48">
        <v>0</v>
      </c>
      <c r="AI48">
        <v>0</v>
      </c>
      <c r="AJ48">
        <v>0</v>
      </c>
      <c r="AK48">
        <v>32.748336999999999</v>
      </c>
      <c r="AL48">
        <v>50.496453000000002</v>
      </c>
      <c r="AM48">
        <v>18.682542000000002</v>
      </c>
      <c r="AN48">
        <v>0.75292599999999998</v>
      </c>
      <c r="AO48">
        <v>0</v>
      </c>
      <c r="AP48">
        <v>0.61853100000000005</v>
      </c>
      <c r="AQ48">
        <v>0</v>
      </c>
      <c r="AR48">
        <v>33.583182999999998</v>
      </c>
      <c r="AS48">
        <v>36.590873999999999</v>
      </c>
      <c r="AT48">
        <v>15.669827</v>
      </c>
      <c r="AU48">
        <v>0</v>
      </c>
      <c r="AV48">
        <v>0</v>
      </c>
      <c r="AW48">
        <v>0</v>
      </c>
      <c r="AX48">
        <v>0</v>
      </c>
      <c r="AY48">
        <v>5.3697109999999997</v>
      </c>
      <c r="AZ48">
        <v>0</v>
      </c>
      <c r="BA48">
        <v>0</v>
      </c>
      <c r="BB48">
        <v>5.1743069999999998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2000.241577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367.007139</v>
      </c>
      <c r="L49">
        <v>361.66913599999998</v>
      </c>
      <c r="M49">
        <v>65.546598000000003</v>
      </c>
      <c r="N49">
        <v>82.450210999999996</v>
      </c>
      <c r="O49">
        <v>69.798478000000003</v>
      </c>
      <c r="P49">
        <v>96.011342999999997</v>
      </c>
      <c r="Q49">
        <v>12.022964999999999</v>
      </c>
      <c r="R49">
        <v>24.640705000000001</v>
      </c>
      <c r="S49">
        <v>15.144397</v>
      </c>
      <c r="T49">
        <v>2.345202</v>
      </c>
      <c r="U49">
        <v>404.40618899999998</v>
      </c>
      <c r="V49">
        <v>11.5884</v>
      </c>
      <c r="W49">
        <v>30.646972000000002</v>
      </c>
      <c r="X49">
        <v>97.535700000000006</v>
      </c>
      <c r="Y49">
        <v>0</v>
      </c>
      <c r="Z49">
        <v>0</v>
      </c>
      <c r="AA49">
        <v>0</v>
      </c>
      <c r="AB49">
        <v>15.612094000000001</v>
      </c>
      <c r="AC49">
        <v>11.200881000000001</v>
      </c>
      <c r="AD49">
        <v>0</v>
      </c>
      <c r="AE49">
        <v>38.097124999999998</v>
      </c>
      <c r="AF49">
        <v>8.9061730000000008</v>
      </c>
      <c r="AG49">
        <v>48.442304999999998</v>
      </c>
      <c r="AH49">
        <v>0</v>
      </c>
      <c r="AI49">
        <v>0</v>
      </c>
      <c r="AJ49">
        <v>0</v>
      </c>
      <c r="AK49">
        <v>32.748336999999999</v>
      </c>
      <c r="AL49">
        <v>50.496453000000002</v>
      </c>
      <c r="AM49">
        <v>18.682542000000002</v>
      </c>
      <c r="AN49">
        <v>0.75292599999999998</v>
      </c>
      <c r="AO49">
        <v>0</v>
      </c>
      <c r="AP49">
        <v>0.61853100000000005</v>
      </c>
      <c r="AQ49">
        <v>0</v>
      </c>
      <c r="AR49">
        <v>33.583182999999998</v>
      </c>
      <c r="AS49">
        <v>36.590873999999999</v>
      </c>
      <c r="AT49">
        <v>17.359318999999999</v>
      </c>
      <c r="AU49">
        <v>0</v>
      </c>
      <c r="AV49">
        <v>0</v>
      </c>
      <c r="AW49">
        <v>0</v>
      </c>
      <c r="AX49">
        <v>0</v>
      </c>
      <c r="AY49">
        <v>5.3697109999999997</v>
      </c>
      <c r="AZ49">
        <v>0</v>
      </c>
      <c r="BA49">
        <v>0</v>
      </c>
      <c r="BB49">
        <v>4.1107800000000001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1963.384669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367.007139</v>
      </c>
      <c r="L50">
        <v>361.66913599999998</v>
      </c>
      <c r="M50">
        <v>65.546598000000003</v>
      </c>
      <c r="N50">
        <v>82.450210999999996</v>
      </c>
      <c r="O50">
        <v>69.798478000000003</v>
      </c>
      <c r="P50">
        <v>96.011342999999997</v>
      </c>
      <c r="Q50">
        <v>12.022964999999999</v>
      </c>
      <c r="R50">
        <v>24.640705000000001</v>
      </c>
      <c r="S50">
        <v>15.144397</v>
      </c>
      <c r="T50">
        <v>2.345202</v>
      </c>
      <c r="U50">
        <v>404.40618899999998</v>
      </c>
      <c r="V50">
        <v>11.5884</v>
      </c>
      <c r="W50">
        <v>30.646972000000002</v>
      </c>
      <c r="X50">
        <v>97.535700000000006</v>
      </c>
      <c r="Y50">
        <v>0</v>
      </c>
      <c r="Z50">
        <v>0</v>
      </c>
      <c r="AA50">
        <v>0</v>
      </c>
      <c r="AB50">
        <v>15.612094000000001</v>
      </c>
      <c r="AC50">
        <v>11.200881000000001</v>
      </c>
      <c r="AD50">
        <v>0</v>
      </c>
      <c r="AE50">
        <v>38.097124999999998</v>
      </c>
      <c r="AF50">
        <v>8.9061730000000008</v>
      </c>
      <c r="AG50">
        <v>48.442304999999998</v>
      </c>
      <c r="AH50">
        <v>0</v>
      </c>
      <c r="AI50">
        <v>0</v>
      </c>
      <c r="AJ50">
        <v>0</v>
      </c>
      <c r="AK50">
        <v>32.748336999999999</v>
      </c>
      <c r="AL50">
        <v>50.496453000000002</v>
      </c>
      <c r="AM50">
        <v>18.682542000000002</v>
      </c>
      <c r="AN50">
        <v>0.75292599999999998</v>
      </c>
      <c r="AO50">
        <v>0</v>
      </c>
      <c r="AP50">
        <v>0.61853100000000005</v>
      </c>
      <c r="AQ50">
        <v>0</v>
      </c>
      <c r="AR50">
        <v>33.583182999999998</v>
      </c>
      <c r="AS50">
        <v>36.590873999999999</v>
      </c>
      <c r="AT50">
        <v>18.026221</v>
      </c>
      <c r="AU50">
        <v>0</v>
      </c>
      <c r="AV50">
        <v>0</v>
      </c>
      <c r="AW50">
        <v>0</v>
      </c>
      <c r="AX50">
        <v>0</v>
      </c>
      <c r="AY50">
        <v>5.3697109999999997</v>
      </c>
      <c r="AZ50">
        <v>0</v>
      </c>
      <c r="BA50">
        <v>0</v>
      </c>
      <c r="BB50">
        <v>4.1107800000000001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1964.0515710000002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367.007139</v>
      </c>
      <c r="L51">
        <v>361.66913599999998</v>
      </c>
      <c r="M51">
        <v>65.063748000000004</v>
      </c>
      <c r="N51">
        <v>81.677650999999997</v>
      </c>
      <c r="O51">
        <v>69.798478000000003</v>
      </c>
      <c r="P51">
        <v>106.543212</v>
      </c>
      <c r="Q51">
        <v>12.022964999999999</v>
      </c>
      <c r="R51">
        <v>24.544135000000001</v>
      </c>
      <c r="S51">
        <v>15.096112</v>
      </c>
      <c r="T51">
        <v>2.3548589999999998</v>
      </c>
      <c r="U51">
        <v>404.40618899999998</v>
      </c>
      <c r="V51">
        <v>11.202120000000001</v>
      </c>
      <c r="W51">
        <v>30.849768999999998</v>
      </c>
      <c r="X51">
        <v>97.390844999999999</v>
      </c>
      <c r="Y51">
        <v>0</v>
      </c>
      <c r="Z51">
        <v>0</v>
      </c>
      <c r="AA51">
        <v>0</v>
      </c>
      <c r="AB51">
        <v>15.612094000000001</v>
      </c>
      <c r="AC51">
        <v>0</v>
      </c>
      <c r="AD51">
        <v>0</v>
      </c>
      <c r="AE51">
        <v>19.048563000000001</v>
      </c>
      <c r="AF51">
        <v>8.9061730000000008</v>
      </c>
      <c r="AG51">
        <v>48.442304999999998</v>
      </c>
      <c r="AH51">
        <v>0</v>
      </c>
      <c r="AI51">
        <v>0</v>
      </c>
      <c r="AJ51">
        <v>0</v>
      </c>
      <c r="AK51">
        <v>32.748336999999999</v>
      </c>
      <c r="AL51">
        <v>50.496453000000002</v>
      </c>
      <c r="AM51">
        <v>18.682542000000002</v>
      </c>
      <c r="AN51">
        <v>0.75292599999999998</v>
      </c>
      <c r="AO51">
        <v>0</v>
      </c>
      <c r="AP51">
        <v>0.61853100000000005</v>
      </c>
      <c r="AQ51">
        <v>0</v>
      </c>
      <c r="AR51">
        <v>33.583182999999998</v>
      </c>
      <c r="AS51">
        <v>36.590873999999999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5.3697109999999997</v>
      </c>
      <c r="AZ51">
        <v>0</v>
      </c>
      <c r="BA51">
        <v>0</v>
      </c>
      <c r="BB51">
        <v>4.0640309999999999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1943.8561200000004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367.007139</v>
      </c>
      <c r="L52">
        <v>361.66913599999998</v>
      </c>
      <c r="M52">
        <v>65.063748000000004</v>
      </c>
      <c r="N52">
        <v>81.677650999999997</v>
      </c>
      <c r="O52">
        <v>69.798478000000003</v>
      </c>
      <c r="P52">
        <v>106.543212</v>
      </c>
      <c r="Q52">
        <v>12.022964999999999</v>
      </c>
      <c r="R52">
        <v>24.544135000000001</v>
      </c>
      <c r="S52">
        <v>15.096112</v>
      </c>
      <c r="T52">
        <v>2.3548589999999998</v>
      </c>
      <c r="U52">
        <v>404.40618899999998</v>
      </c>
      <c r="V52">
        <v>11.202120000000001</v>
      </c>
      <c r="W52">
        <v>30.849768999999998</v>
      </c>
      <c r="X52">
        <v>97.390844999999999</v>
      </c>
      <c r="Y52">
        <v>0</v>
      </c>
      <c r="Z52">
        <v>0</v>
      </c>
      <c r="AA52">
        <v>0</v>
      </c>
      <c r="AB52">
        <v>15.612094000000001</v>
      </c>
      <c r="AC52">
        <v>0</v>
      </c>
      <c r="AD52">
        <v>0</v>
      </c>
      <c r="AE52">
        <v>19.048563000000001</v>
      </c>
      <c r="AF52">
        <v>8.9061730000000008</v>
      </c>
      <c r="AG52">
        <v>48.442304999999998</v>
      </c>
      <c r="AH52">
        <v>0</v>
      </c>
      <c r="AI52">
        <v>0</v>
      </c>
      <c r="AJ52">
        <v>0</v>
      </c>
      <c r="AK52">
        <v>32.748336999999999</v>
      </c>
      <c r="AL52">
        <v>50.496453000000002</v>
      </c>
      <c r="AM52">
        <v>18.682542000000002</v>
      </c>
      <c r="AN52">
        <v>0.75292599999999998</v>
      </c>
      <c r="AO52">
        <v>0</v>
      </c>
      <c r="AP52">
        <v>0.61853100000000005</v>
      </c>
      <c r="AQ52">
        <v>0</v>
      </c>
      <c r="AR52">
        <v>33.583182999999998</v>
      </c>
      <c r="AS52">
        <v>36.590873999999999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5.3697109999999997</v>
      </c>
      <c r="AZ52">
        <v>0</v>
      </c>
      <c r="BA52">
        <v>0</v>
      </c>
      <c r="BB52">
        <v>4.0640309999999999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1943.8561200000004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367.007139</v>
      </c>
      <c r="L53">
        <v>361.66913599999998</v>
      </c>
      <c r="M53">
        <v>92.586197999999996</v>
      </c>
      <c r="N53">
        <v>104.50592899999999</v>
      </c>
      <c r="O53">
        <v>126.101798</v>
      </c>
      <c r="P53">
        <v>106.543212</v>
      </c>
      <c r="Q53">
        <v>12.022964999999999</v>
      </c>
      <c r="R53">
        <v>24.544135000000001</v>
      </c>
      <c r="S53">
        <v>15.096112</v>
      </c>
      <c r="T53">
        <v>2.3548589999999998</v>
      </c>
      <c r="U53">
        <v>404.40618899999998</v>
      </c>
      <c r="V53">
        <v>11.202120000000001</v>
      </c>
      <c r="W53">
        <v>30.849768999999998</v>
      </c>
      <c r="X53">
        <v>96.724512000000004</v>
      </c>
      <c r="Y53">
        <v>0</v>
      </c>
      <c r="Z53">
        <v>0</v>
      </c>
      <c r="AA53">
        <v>0</v>
      </c>
      <c r="AB53">
        <v>15.612094000000001</v>
      </c>
      <c r="AC53">
        <v>0</v>
      </c>
      <c r="AD53">
        <v>0</v>
      </c>
      <c r="AE53">
        <v>19.048563000000001</v>
      </c>
      <c r="AF53">
        <v>8.9061730000000008</v>
      </c>
      <c r="AG53">
        <v>48.442304999999998</v>
      </c>
      <c r="AH53">
        <v>0</v>
      </c>
      <c r="AI53">
        <v>0</v>
      </c>
      <c r="AJ53">
        <v>0</v>
      </c>
      <c r="AK53">
        <v>32.748336999999999</v>
      </c>
      <c r="AL53">
        <v>50.496453000000002</v>
      </c>
      <c r="AM53">
        <v>18.682542000000002</v>
      </c>
      <c r="AN53">
        <v>0.75292599999999998</v>
      </c>
      <c r="AO53">
        <v>0</v>
      </c>
      <c r="AP53">
        <v>0.49482500000000001</v>
      </c>
      <c r="AQ53">
        <v>0</v>
      </c>
      <c r="AR53">
        <v>33.583182999999998</v>
      </c>
      <c r="AS53">
        <v>36.590873999999999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5.3697109999999997</v>
      </c>
      <c r="AZ53">
        <v>0</v>
      </c>
      <c r="BA53">
        <v>0</v>
      </c>
      <c r="BB53">
        <v>4.0640309999999999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2049.7201290000003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367.007139</v>
      </c>
      <c r="L54">
        <v>361.66913599999998</v>
      </c>
      <c r="M54">
        <v>92.586197999999996</v>
      </c>
      <c r="N54">
        <v>104.50592899999999</v>
      </c>
      <c r="O54">
        <v>126.101798</v>
      </c>
      <c r="P54">
        <v>106.543212</v>
      </c>
      <c r="Q54">
        <v>12.022964999999999</v>
      </c>
      <c r="R54">
        <v>24.544135000000001</v>
      </c>
      <c r="S54">
        <v>15.096112</v>
      </c>
      <c r="T54">
        <v>2.3548589999999998</v>
      </c>
      <c r="U54">
        <v>404.40618899999998</v>
      </c>
      <c r="V54">
        <v>11.202120000000001</v>
      </c>
      <c r="W54">
        <v>30.849768999999998</v>
      </c>
      <c r="X54">
        <v>96.724512000000004</v>
      </c>
      <c r="Y54">
        <v>0</v>
      </c>
      <c r="Z54">
        <v>0</v>
      </c>
      <c r="AA54">
        <v>0</v>
      </c>
      <c r="AB54">
        <v>15.612094000000001</v>
      </c>
      <c r="AC54">
        <v>0</v>
      </c>
      <c r="AD54">
        <v>0</v>
      </c>
      <c r="AE54">
        <v>19.048563000000001</v>
      </c>
      <c r="AF54">
        <v>8.9061730000000008</v>
      </c>
      <c r="AG54">
        <v>48.442304999999998</v>
      </c>
      <c r="AH54">
        <v>0</v>
      </c>
      <c r="AI54">
        <v>0</v>
      </c>
      <c r="AJ54">
        <v>0</v>
      </c>
      <c r="AK54">
        <v>32.748336999999999</v>
      </c>
      <c r="AL54">
        <v>50.496453000000002</v>
      </c>
      <c r="AM54">
        <v>18.682542000000002</v>
      </c>
      <c r="AN54">
        <v>0.75292599999999998</v>
      </c>
      <c r="AO54">
        <v>0</v>
      </c>
      <c r="AP54">
        <v>0.49482500000000001</v>
      </c>
      <c r="AQ54">
        <v>0</v>
      </c>
      <c r="AR54">
        <v>39.446914</v>
      </c>
      <c r="AS54">
        <v>36.590873999999999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5.3697109999999997</v>
      </c>
      <c r="AZ54">
        <v>0</v>
      </c>
      <c r="BA54">
        <v>0</v>
      </c>
      <c r="BB54">
        <v>4.0640309999999999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2055.5838600000002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367.007139</v>
      </c>
      <c r="L55">
        <v>361.66913599999998</v>
      </c>
      <c r="M55">
        <v>92.586197999999996</v>
      </c>
      <c r="N55">
        <v>104.50592899999999</v>
      </c>
      <c r="O55">
        <v>126.101798</v>
      </c>
      <c r="P55">
        <v>106.543212</v>
      </c>
      <c r="Q55">
        <v>12.022964999999999</v>
      </c>
      <c r="R55">
        <v>24.544135000000001</v>
      </c>
      <c r="S55">
        <v>15.096112</v>
      </c>
      <c r="T55">
        <v>2.3548589999999998</v>
      </c>
      <c r="U55">
        <v>404.40618899999998</v>
      </c>
      <c r="V55">
        <v>11.202120000000001</v>
      </c>
      <c r="W55">
        <v>24.692948999999999</v>
      </c>
      <c r="X55">
        <v>78.772148999999999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19.048563000000001</v>
      </c>
      <c r="AF55">
        <v>0</v>
      </c>
      <c r="AG55">
        <v>48.442304999999998</v>
      </c>
      <c r="AH55">
        <v>0</v>
      </c>
      <c r="AI55">
        <v>0</v>
      </c>
      <c r="AJ55">
        <v>0</v>
      </c>
      <c r="AK55">
        <v>32.748336999999999</v>
      </c>
      <c r="AL55">
        <v>50.496453000000002</v>
      </c>
      <c r="AM55">
        <v>18.682542000000002</v>
      </c>
      <c r="AN55">
        <v>0.75292599999999998</v>
      </c>
      <c r="AO55">
        <v>0</v>
      </c>
      <c r="AP55">
        <v>0.49482500000000001</v>
      </c>
      <c r="AQ55">
        <v>0</v>
      </c>
      <c r="AR55">
        <v>39.446914</v>
      </c>
      <c r="AS55">
        <v>36.590873999999999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5.3697109999999997</v>
      </c>
      <c r="AZ55">
        <v>0</v>
      </c>
      <c r="BA55">
        <v>0</v>
      </c>
      <c r="BB55">
        <v>4.0640309999999999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2006.9564100000002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367.007139</v>
      </c>
      <c r="L56">
        <v>361.66913599999998</v>
      </c>
      <c r="M56">
        <v>92.586197999999996</v>
      </c>
      <c r="N56">
        <v>120.113766</v>
      </c>
      <c r="O56">
        <v>126.101798</v>
      </c>
      <c r="P56">
        <v>106.543212</v>
      </c>
      <c r="Q56">
        <v>12.022964999999999</v>
      </c>
      <c r="R56">
        <v>24.544135000000001</v>
      </c>
      <c r="S56">
        <v>15.096112</v>
      </c>
      <c r="T56">
        <v>2.3548589999999998</v>
      </c>
      <c r="U56">
        <v>404.40618899999998</v>
      </c>
      <c r="V56">
        <v>11.202120000000001</v>
      </c>
      <c r="W56">
        <v>24.692948999999999</v>
      </c>
      <c r="X56">
        <v>78.772148999999999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19.048563000000001</v>
      </c>
      <c r="AF56">
        <v>0</v>
      </c>
      <c r="AG56">
        <v>48.442304999999998</v>
      </c>
      <c r="AH56">
        <v>0</v>
      </c>
      <c r="AI56">
        <v>0</v>
      </c>
      <c r="AJ56">
        <v>0</v>
      </c>
      <c r="AK56">
        <v>32.748336999999999</v>
      </c>
      <c r="AL56">
        <v>50.496453000000002</v>
      </c>
      <c r="AM56">
        <v>18.682542000000002</v>
      </c>
      <c r="AN56">
        <v>0.75292599999999998</v>
      </c>
      <c r="AO56">
        <v>0</v>
      </c>
      <c r="AP56">
        <v>0.49482500000000001</v>
      </c>
      <c r="AQ56">
        <v>0</v>
      </c>
      <c r="AR56">
        <v>39.446914</v>
      </c>
      <c r="AS56">
        <v>36.590873999999999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5.3697109999999997</v>
      </c>
      <c r="AZ56">
        <v>0</v>
      </c>
      <c r="BA56">
        <v>0</v>
      </c>
      <c r="BB56">
        <v>4.0640309999999999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2022.5642470000003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367.007139</v>
      </c>
      <c r="L57">
        <v>361.66913599999998</v>
      </c>
      <c r="M57">
        <v>92.586197999999996</v>
      </c>
      <c r="N57">
        <v>104.50592899999999</v>
      </c>
      <c r="O57">
        <v>115.814566</v>
      </c>
      <c r="P57">
        <v>106.543212</v>
      </c>
      <c r="Q57">
        <v>12.022964999999999</v>
      </c>
      <c r="R57">
        <v>24.544135000000001</v>
      </c>
      <c r="S57">
        <v>15.096112</v>
      </c>
      <c r="T57">
        <v>2.3548589999999998</v>
      </c>
      <c r="U57">
        <v>404.40618899999998</v>
      </c>
      <c r="V57">
        <v>11.202120000000001</v>
      </c>
      <c r="W57">
        <v>24.644663999999999</v>
      </c>
      <c r="X57">
        <v>78.772148999999999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19.048563000000001</v>
      </c>
      <c r="AF57">
        <v>0</v>
      </c>
      <c r="AG57">
        <v>48.442304999999998</v>
      </c>
      <c r="AH57">
        <v>0</v>
      </c>
      <c r="AI57">
        <v>0</v>
      </c>
      <c r="AJ57">
        <v>0</v>
      </c>
      <c r="AK57">
        <v>32.748336999999999</v>
      </c>
      <c r="AL57">
        <v>50.496453000000002</v>
      </c>
      <c r="AM57">
        <v>18.682542000000002</v>
      </c>
      <c r="AN57">
        <v>0.75292599999999998</v>
      </c>
      <c r="AO57">
        <v>0</v>
      </c>
      <c r="AP57">
        <v>0.49482500000000001</v>
      </c>
      <c r="AQ57">
        <v>0</v>
      </c>
      <c r="AR57">
        <v>33.583182999999998</v>
      </c>
      <c r="AS57">
        <v>36.590873999999999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5.3697109999999997</v>
      </c>
      <c r="AZ57">
        <v>0</v>
      </c>
      <c r="BA57">
        <v>0</v>
      </c>
      <c r="BB57">
        <v>4.0640309999999999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1990.7571619999999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367.007139</v>
      </c>
      <c r="L58">
        <v>361.66913599999998</v>
      </c>
      <c r="M58">
        <v>92.586197999999996</v>
      </c>
      <c r="N58">
        <v>104.50592899999999</v>
      </c>
      <c r="O58">
        <v>115.814566</v>
      </c>
      <c r="P58">
        <v>106.543212</v>
      </c>
      <c r="Q58">
        <v>12.022964999999999</v>
      </c>
      <c r="R58">
        <v>24.544135000000001</v>
      </c>
      <c r="S58">
        <v>15.096112</v>
      </c>
      <c r="T58">
        <v>2.3548589999999998</v>
      </c>
      <c r="U58">
        <v>404.40618899999998</v>
      </c>
      <c r="V58">
        <v>11.202120000000001</v>
      </c>
      <c r="W58">
        <v>30.366918999999999</v>
      </c>
      <c r="X58">
        <v>96.425145000000001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19.048563000000001</v>
      </c>
      <c r="AF58">
        <v>0</v>
      </c>
      <c r="AG58">
        <v>48.442304999999998</v>
      </c>
      <c r="AH58">
        <v>0</v>
      </c>
      <c r="AI58">
        <v>0</v>
      </c>
      <c r="AJ58">
        <v>0</v>
      </c>
      <c r="AK58">
        <v>32.748336999999999</v>
      </c>
      <c r="AL58">
        <v>50.496453000000002</v>
      </c>
      <c r="AM58">
        <v>18.682542000000002</v>
      </c>
      <c r="AN58">
        <v>0.75292599999999998</v>
      </c>
      <c r="AO58">
        <v>0</v>
      </c>
      <c r="AP58">
        <v>0.49482500000000001</v>
      </c>
      <c r="AQ58">
        <v>0</v>
      </c>
      <c r="AR58">
        <v>33.583182999999998</v>
      </c>
      <c r="AS58">
        <v>36.590873999999999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5.3697109999999997</v>
      </c>
      <c r="AZ58">
        <v>0</v>
      </c>
      <c r="BA58">
        <v>0</v>
      </c>
      <c r="BB58">
        <v>4.0640309999999999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2014.1324129999998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367.007139</v>
      </c>
      <c r="L59">
        <v>361.66913599999998</v>
      </c>
      <c r="M59">
        <v>65.063748000000004</v>
      </c>
      <c r="N59">
        <v>104.50592899999999</v>
      </c>
      <c r="O59">
        <v>115.814566</v>
      </c>
      <c r="P59">
        <v>106.543212</v>
      </c>
      <c r="Q59">
        <v>12.022964999999999</v>
      </c>
      <c r="R59">
        <v>24.544135000000001</v>
      </c>
      <c r="S59">
        <v>15.096112</v>
      </c>
      <c r="T59">
        <v>2.3548589999999998</v>
      </c>
      <c r="U59">
        <v>404.40618899999998</v>
      </c>
      <c r="V59">
        <v>11.202120000000001</v>
      </c>
      <c r="W59">
        <v>30.366918999999999</v>
      </c>
      <c r="X59">
        <v>96.425145000000001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19.048563000000001</v>
      </c>
      <c r="AF59">
        <v>0</v>
      </c>
      <c r="AG59">
        <v>48.442304999999998</v>
      </c>
      <c r="AH59">
        <v>0</v>
      </c>
      <c r="AI59">
        <v>0</v>
      </c>
      <c r="AJ59">
        <v>0</v>
      </c>
      <c r="AK59">
        <v>32.748336999999999</v>
      </c>
      <c r="AL59">
        <v>50.496453000000002</v>
      </c>
      <c r="AM59">
        <v>18.682542000000002</v>
      </c>
      <c r="AN59">
        <v>0.75292599999999998</v>
      </c>
      <c r="AO59">
        <v>0</v>
      </c>
      <c r="AP59">
        <v>0</v>
      </c>
      <c r="AQ59">
        <v>0</v>
      </c>
      <c r="AR59">
        <v>33.583182999999998</v>
      </c>
      <c r="AS59">
        <v>36.590873999999999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5.3697109999999997</v>
      </c>
      <c r="AZ59">
        <v>0</v>
      </c>
      <c r="BA59">
        <v>0</v>
      </c>
      <c r="BB59">
        <v>4.0640309999999999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1986.1151380000001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367.007139</v>
      </c>
      <c r="L60">
        <v>361.66913599999998</v>
      </c>
      <c r="M60">
        <v>65.063748000000004</v>
      </c>
      <c r="N60">
        <v>104.50592899999999</v>
      </c>
      <c r="O60">
        <v>115.814566</v>
      </c>
      <c r="P60">
        <v>106.543212</v>
      </c>
      <c r="Q60">
        <v>12.022964999999999</v>
      </c>
      <c r="R60">
        <v>24.544135000000001</v>
      </c>
      <c r="S60">
        <v>15.096112</v>
      </c>
      <c r="T60">
        <v>2.3548589999999998</v>
      </c>
      <c r="U60">
        <v>404.40618899999998</v>
      </c>
      <c r="V60">
        <v>11.202120000000001</v>
      </c>
      <c r="W60">
        <v>30.366918999999999</v>
      </c>
      <c r="X60">
        <v>96.425145000000001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19.048563000000001</v>
      </c>
      <c r="AF60">
        <v>0</v>
      </c>
      <c r="AG60">
        <v>48.442304999999998</v>
      </c>
      <c r="AH60">
        <v>0</v>
      </c>
      <c r="AI60">
        <v>0</v>
      </c>
      <c r="AJ60">
        <v>0</v>
      </c>
      <c r="AK60">
        <v>32.748336999999999</v>
      </c>
      <c r="AL60">
        <v>50.496453000000002</v>
      </c>
      <c r="AM60">
        <v>18.682542000000002</v>
      </c>
      <c r="AN60">
        <v>0.75292599999999998</v>
      </c>
      <c r="AO60">
        <v>0</v>
      </c>
      <c r="AP60">
        <v>0</v>
      </c>
      <c r="AQ60">
        <v>0</v>
      </c>
      <c r="AR60">
        <v>33.583182999999998</v>
      </c>
      <c r="AS60">
        <v>36.590873999999999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5.3697109999999997</v>
      </c>
      <c r="AZ60">
        <v>0</v>
      </c>
      <c r="BA60">
        <v>0</v>
      </c>
      <c r="BB60">
        <v>4.0640309999999999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1986.1151380000001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367.007139</v>
      </c>
      <c r="L61">
        <v>361.66913599999998</v>
      </c>
      <c r="M61">
        <v>93.726923999999997</v>
      </c>
      <c r="N61">
        <v>120.113766</v>
      </c>
      <c r="O61">
        <v>126.101203</v>
      </c>
      <c r="P61">
        <v>106.543212</v>
      </c>
      <c r="Q61">
        <v>12.022964999999999</v>
      </c>
      <c r="R61">
        <v>24.544135000000001</v>
      </c>
      <c r="S61">
        <v>15.096112</v>
      </c>
      <c r="T61">
        <v>2.3548589999999998</v>
      </c>
      <c r="U61">
        <v>404.40618899999998</v>
      </c>
      <c r="V61">
        <v>11.202120000000001</v>
      </c>
      <c r="W61">
        <v>30.366918999999999</v>
      </c>
      <c r="X61">
        <v>96.425145000000001</v>
      </c>
      <c r="Y61">
        <v>0</v>
      </c>
      <c r="Z61">
        <v>0</v>
      </c>
      <c r="AA61">
        <v>13.567467000000001</v>
      </c>
      <c r="AB61">
        <v>0</v>
      </c>
      <c r="AC61">
        <v>0</v>
      </c>
      <c r="AD61">
        <v>0</v>
      </c>
      <c r="AE61">
        <v>19.048563000000001</v>
      </c>
      <c r="AF61">
        <v>0</v>
      </c>
      <c r="AG61">
        <v>48.442304999999998</v>
      </c>
      <c r="AH61">
        <v>0</v>
      </c>
      <c r="AI61">
        <v>0</v>
      </c>
      <c r="AJ61">
        <v>0</v>
      </c>
      <c r="AK61">
        <v>32.748336999999999</v>
      </c>
      <c r="AL61">
        <v>50.496453000000002</v>
      </c>
      <c r="AM61">
        <v>18.682542000000002</v>
      </c>
      <c r="AN61">
        <v>0.75292599999999998</v>
      </c>
      <c r="AO61">
        <v>0</v>
      </c>
      <c r="AP61">
        <v>0</v>
      </c>
      <c r="AQ61">
        <v>0</v>
      </c>
      <c r="AR61">
        <v>33.583182999999998</v>
      </c>
      <c r="AS61">
        <v>36.590873999999999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5.3697109999999997</v>
      </c>
      <c r="AZ61">
        <v>0</v>
      </c>
      <c r="BA61">
        <v>0</v>
      </c>
      <c r="BB61">
        <v>4.0640309999999999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2054.2402550000002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367.007139</v>
      </c>
      <c r="L62">
        <v>361.66913599999998</v>
      </c>
      <c r="M62">
        <v>93.726923999999997</v>
      </c>
      <c r="N62">
        <v>120.113766</v>
      </c>
      <c r="O62">
        <v>126.101203</v>
      </c>
      <c r="P62">
        <v>106.543212</v>
      </c>
      <c r="Q62">
        <v>12.022964999999999</v>
      </c>
      <c r="R62">
        <v>24.544135000000001</v>
      </c>
      <c r="S62">
        <v>15.096112</v>
      </c>
      <c r="T62">
        <v>2.3548589999999998</v>
      </c>
      <c r="U62">
        <v>404.40618899999998</v>
      </c>
      <c r="V62">
        <v>11.202120000000001</v>
      </c>
      <c r="W62">
        <v>30.366918999999999</v>
      </c>
      <c r="X62">
        <v>96.425145000000001</v>
      </c>
      <c r="Y62">
        <v>0</v>
      </c>
      <c r="Z62">
        <v>0</v>
      </c>
      <c r="AA62">
        <v>13.567467000000001</v>
      </c>
      <c r="AB62">
        <v>0</v>
      </c>
      <c r="AC62">
        <v>0</v>
      </c>
      <c r="AD62">
        <v>0</v>
      </c>
      <c r="AE62">
        <v>19.048563000000001</v>
      </c>
      <c r="AF62">
        <v>0</v>
      </c>
      <c r="AG62">
        <v>48.442304999999998</v>
      </c>
      <c r="AH62">
        <v>0</v>
      </c>
      <c r="AI62">
        <v>0</v>
      </c>
      <c r="AJ62">
        <v>0</v>
      </c>
      <c r="AK62">
        <v>32.748336999999999</v>
      </c>
      <c r="AL62">
        <v>50.496453000000002</v>
      </c>
      <c r="AM62">
        <v>18.682542000000002</v>
      </c>
      <c r="AN62">
        <v>0.75292599999999998</v>
      </c>
      <c r="AO62">
        <v>0</v>
      </c>
      <c r="AP62">
        <v>0</v>
      </c>
      <c r="AQ62">
        <v>0</v>
      </c>
      <c r="AR62">
        <v>33.583182999999998</v>
      </c>
      <c r="AS62">
        <v>36.590873999999999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5.3697109999999997</v>
      </c>
      <c r="AZ62">
        <v>0</v>
      </c>
      <c r="BA62">
        <v>0</v>
      </c>
      <c r="BB62">
        <v>4.0640309999999999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2054.2402550000002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367.007139</v>
      </c>
      <c r="L63">
        <v>361.66913599999998</v>
      </c>
      <c r="M63">
        <v>93.726923999999997</v>
      </c>
      <c r="N63">
        <v>120.113766</v>
      </c>
      <c r="O63">
        <v>126.101203</v>
      </c>
      <c r="P63">
        <v>106.543212</v>
      </c>
      <c r="Q63">
        <v>12.022964999999999</v>
      </c>
      <c r="R63">
        <v>24.544135000000001</v>
      </c>
      <c r="S63">
        <v>15.096112</v>
      </c>
      <c r="T63">
        <v>2.3548589999999998</v>
      </c>
      <c r="U63">
        <v>404.40618899999998</v>
      </c>
      <c r="V63">
        <v>11.202120000000001</v>
      </c>
      <c r="W63">
        <v>35.954073000000001</v>
      </c>
      <c r="X63">
        <v>114.45302599999999</v>
      </c>
      <c r="Y63">
        <v>0</v>
      </c>
      <c r="Z63">
        <v>0</v>
      </c>
      <c r="AA63">
        <v>27.134934000000001</v>
      </c>
      <c r="AB63">
        <v>0</v>
      </c>
      <c r="AC63">
        <v>0</v>
      </c>
      <c r="AD63">
        <v>0</v>
      </c>
      <c r="AE63">
        <v>19.048563000000001</v>
      </c>
      <c r="AF63">
        <v>0</v>
      </c>
      <c r="AG63">
        <v>48.442304999999998</v>
      </c>
      <c r="AH63">
        <v>0</v>
      </c>
      <c r="AI63">
        <v>0</v>
      </c>
      <c r="AJ63">
        <v>0</v>
      </c>
      <c r="AK63">
        <v>32.748336999999999</v>
      </c>
      <c r="AL63">
        <v>50.496453000000002</v>
      </c>
      <c r="AM63">
        <v>18.682542000000002</v>
      </c>
      <c r="AN63">
        <v>0.75292599999999998</v>
      </c>
      <c r="AO63">
        <v>0</v>
      </c>
      <c r="AP63">
        <v>0</v>
      </c>
      <c r="AQ63">
        <v>0</v>
      </c>
      <c r="AR63">
        <v>39.446914</v>
      </c>
      <c r="AS63">
        <v>36.590873999999999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5.3697109999999997</v>
      </c>
      <c r="AZ63">
        <v>0</v>
      </c>
      <c r="BA63">
        <v>0</v>
      </c>
      <c r="BB63">
        <v>4.0640309999999999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2097.2864879999997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367.007139</v>
      </c>
      <c r="L64">
        <v>361.66913599999998</v>
      </c>
      <c r="M64">
        <v>93.726923999999997</v>
      </c>
      <c r="N64">
        <v>120.113766</v>
      </c>
      <c r="O64">
        <v>126.101203</v>
      </c>
      <c r="P64">
        <v>106.543212</v>
      </c>
      <c r="Q64">
        <v>12.022964999999999</v>
      </c>
      <c r="R64">
        <v>24.544135000000001</v>
      </c>
      <c r="S64">
        <v>15.096112</v>
      </c>
      <c r="T64">
        <v>2.3548589999999998</v>
      </c>
      <c r="U64">
        <v>404.40618899999998</v>
      </c>
      <c r="V64">
        <v>11.202120000000001</v>
      </c>
      <c r="W64">
        <v>35.954073000000001</v>
      </c>
      <c r="X64">
        <v>114.45302599999999</v>
      </c>
      <c r="Y64">
        <v>0</v>
      </c>
      <c r="Z64">
        <v>0</v>
      </c>
      <c r="AA64">
        <v>40.702401000000002</v>
      </c>
      <c r="AB64">
        <v>0</v>
      </c>
      <c r="AC64">
        <v>0</v>
      </c>
      <c r="AD64">
        <v>0</v>
      </c>
      <c r="AE64">
        <v>19.048563000000001</v>
      </c>
      <c r="AF64">
        <v>0</v>
      </c>
      <c r="AG64">
        <v>48.442304999999998</v>
      </c>
      <c r="AH64">
        <v>0</v>
      </c>
      <c r="AI64">
        <v>0</v>
      </c>
      <c r="AJ64">
        <v>0</v>
      </c>
      <c r="AK64">
        <v>32.748336999999999</v>
      </c>
      <c r="AL64">
        <v>50.496453000000002</v>
      </c>
      <c r="AM64">
        <v>18.682542000000002</v>
      </c>
      <c r="AN64">
        <v>0.75292599999999998</v>
      </c>
      <c r="AO64">
        <v>0</v>
      </c>
      <c r="AP64">
        <v>0</v>
      </c>
      <c r="AQ64">
        <v>0</v>
      </c>
      <c r="AR64">
        <v>39.446914</v>
      </c>
      <c r="AS64">
        <v>36.590873999999999</v>
      </c>
      <c r="AT64">
        <v>19.314039000000001</v>
      </c>
      <c r="AU64">
        <v>0</v>
      </c>
      <c r="AV64">
        <v>0</v>
      </c>
      <c r="AW64">
        <v>0</v>
      </c>
      <c r="AX64">
        <v>0</v>
      </c>
      <c r="AY64">
        <v>5.3697109999999997</v>
      </c>
      <c r="AZ64">
        <v>0</v>
      </c>
      <c r="BA64">
        <v>0</v>
      </c>
      <c r="BB64">
        <v>4.0640309999999999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2110.853955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367.007139</v>
      </c>
      <c r="L65">
        <v>361.66913599999998</v>
      </c>
      <c r="M65">
        <v>93.726923999999997</v>
      </c>
      <c r="N65">
        <v>120.113766</v>
      </c>
      <c r="O65">
        <v>126.101203</v>
      </c>
      <c r="P65">
        <v>106.543212</v>
      </c>
      <c r="Q65">
        <v>12.022964999999999</v>
      </c>
      <c r="R65">
        <v>24.544135000000001</v>
      </c>
      <c r="S65">
        <v>15.096112</v>
      </c>
      <c r="T65">
        <v>2.3548589999999998</v>
      </c>
      <c r="U65">
        <v>404.40618899999998</v>
      </c>
      <c r="V65">
        <v>11.202120000000001</v>
      </c>
      <c r="W65">
        <v>35.954073000000001</v>
      </c>
      <c r="X65">
        <v>114.45302599999999</v>
      </c>
      <c r="Y65">
        <v>0</v>
      </c>
      <c r="Z65">
        <v>0</v>
      </c>
      <c r="AA65">
        <v>40.702401000000002</v>
      </c>
      <c r="AB65">
        <v>0</v>
      </c>
      <c r="AC65">
        <v>0</v>
      </c>
      <c r="AD65">
        <v>0</v>
      </c>
      <c r="AE65">
        <v>19.048563000000001</v>
      </c>
      <c r="AF65">
        <v>0</v>
      </c>
      <c r="AG65">
        <v>48.442304999999998</v>
      </c>
      <c r="AH65">
        <v>0</v>
      </c>
      <c r="AI65">
        <v>0</v>
      </c>
      <c r="AJ65">
        <v>0</v>
      </c>
      <c r="AK65">
        <v>32.748336999999999</v>
      </c>
      <c r="AL65">
        <v>50.496453000000002</v>
      </c>
      <c r="AM65">
        <v>18.682542000000002</v>
      </c>
      <c r="AN65">
        <v>0.75292599999999998</v>
      </c>
      <c r="AO65">
        <v>0</v>
      </c>
      <c r="AP65">
        <v>0</v>
      </c>
      <c r="AQ65">
        <v>0</v>
      </c>
      <c r="AR65">
        <v>39.446914</v>
      </c>
      <c r="AS65">
        <v>36.590873999999999</v>
      </c>
      <c r="AT65">
        <v>19.314039000000001</v>
      </c>
      <c r="AU65">
        <v>0</v>
      </c>
      <c r="AV65">
        <v>0</v>
      </c>
      <c r="AW65">
        <v>0</v>
      </c>
      <c r="AX65">
        <v>0</v>
      </c>
      <c r="AY65">
        <v>5.3697109999999997</v>
      </c>
      <c r="AZ65">
        <v>0</v>
      </c>
      <c r="BA65">
        <v>0</v>
      </c>
      <c r="BB65">
        <v>4.0640309999999999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2110.853955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367.007139</v>
      </c>
      <c r="L66">
        <v>361.66913599999998</v>
      </c>
      <c r="M66">
        <v>93.726923999999997</v>
      </c>
      <c r="N66">
        <v>120.113766</v>
      </c>
      <c r="O66">
        <v>126.101203</v>
      </c>
      <c r="P66">
        <v>106.543212</v>
      </c>
      <c r="Q66">
        <v>12.022964999999999</v>
      </c>
      <c r="R66">
        <v>24.544135000000001</v>
      </c>
      <c r="S66">
        <v>15.096112</v>
      </c>
      <c r="T66">
        <v>2.3548589999999998</v>
      </c>
      <c r="U66">
        <v>404.40618899999998</v>
      </c>
      <c r="V66">
        <v>13.407006000000001</v>
      </c>
      <c r="W66">
        <v>35.954073000000001</v>
      </c>
      <c r="X66">
        <v>114.45302599999999</v>
      </c>
      <c r="Y66">
        <v>0</v>
      </c>
      <c r="Z66">
        <v>0</v>
      </c>
      <c r="AA66">
        <v>40.702401000000002</v>
      </c>
      <c r="AB66">
        <v>0</v>
      </c>
      <c r="AC66">
        <v>0</v>
      </c>
      <c r="AD66">
        <v>0</v>
      </c>
      <c r="AE66">
        <v>19.048563000000001</v>
      </c>
      <c r="AF66">
        <v>0</v>
      </c>
      <c r="AG66">
        <v>48.442304999999998</v>
      </c>
      <c r="AH66">
        <v>0</v>
      </c>
      <c r="AI66">
        <v>0</v>
      </c>
      <c r="AJ66">
        <v>0</v>
      </c>
      <c r="AK66">
        <v>32.748336999999999</v>
      </c>
      <c r="AL66">
        <v>50.496453000000002</v>
      </c>
      <c r="AM66">
        <v>18.682542000000002</v>
      </c>
      <c r="AN66">
        <v>0.75292599999999998</v>
      </c>
      <c r="AO66">
        <v>0</v>
      </c>
      <c r="AP66">
        <v>0</v>
      </c>
      <c r="AQ66">
        <v>0</v>
      </c>
      <c r="AR66">
        <v>33.583182999999998</v>
      </c>
      <c r="AS66">
        <v>36.590873999999999</v>
      </c>
      <c r="AT66">
        <v>19.314039000000001</v>
      </c>
      <c r="AU66">
        <v>0</v>
      </c>
      <c r="AV66">
        <v>0</v>
      </c>
      <c r="AW66">
        <v>0</v>
      </c>
      <c r="AX66">
        <v>0</v>
      </c>
      <c r="AY66">
        <v>5.3697109999999997</v>
      </c>
      <c r="AZ66">
        <v>0</v>
      </c>
      <c r="BA66">
        <v>0</v>
      </c>
      <c r="BB66">
        <v>4.0640309999999999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2107.1951099999997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367.007139</v>
      </c>
      <c r="L67">
        <v>361.66913599999998</v>
      </c>
      <c r="M67">
        <v>93.726923999999997</v>
      </c>
      <c r="N67">
        <v>120.113766</v>
      </c>
      <c r="O67">
        <v>126.101203</v>
      </c>
      <c r="P67">
        <v>106.543212</v>
      </c>
      <c r="Q67">
        <v>12.022964999999999</v>
      </c>
      <c r="R67">
        <v>24.544135000000001</v>
      </c>
      <c r="S67">
        <v>15.096112</v>
      </c>
      <c r="T67">
        <v>2.3548589999999998</v>
      </c>
      <c r="U67">
        <v>404.40618899999998</v>
      </c>
      <c r="V67">
        <v>13.407006000000001</v>
      </c>
      <c r="W67">
        <v>44.807592</v>
      </c>
      <c r="X67">
        <v>142.73200499999999</v>
      </c>
      <c r="Y67">
        <v>0</v>
      </c>
      <c r="Z67">
        <v>0</v>
      </c>
      <c r="AA67">
        <v>40.702401000000002</v>
      </c>
      <c r="AB67">
        <v>0</v>
      </c>
      <c r="AC67">
        <v>0</v>
      </c>
      <c r="AD67">
        <v>10.486395</v>
      </c>
      <c r="AE67">
        <v>19.048563000000001</v>
      </c>
      <c r="AF67">
        <v>0</v>
      </c>
      <c r="AG67">
        <v>48.442304999999998</v>
      </c>
      <c r="AH67">
        <v>21.521948999999999</v>
      </c>
      <c r="AI67">
        <v>0</v>
      </c>
      <c r="AJ67">
        <v>0</v>
      </c>
      <c r="AK67">
        <v>32.748336999999999</v>
      </c>
      <c r="AL67">
        <v>50.496453000000002</v>
      </c>
      <c r="AM67">
        <v>18.682542000000002</v>
      </c>
      <c r="AN67">
        <v>0.75292599999999998</v>
      </c>
      <c r="AO67">
        <v>0</v>
      </c>
      <c r="AP67">
        <v>3.092654</v>
      </c>
      <c r="AQ67">
        <v>0</v>
      </c>
      <c r="AR67">
        <v>33.583182999999998</v>
      </c>
      <c r="AS67">
        <v>36.590873999999999</v>
      </c>
      <c r="AT67">
        <v>19.314039000000001</v>
      </c>
      <c r="AU67">
        <v>0</v>
      </c>
      <c r="AV67">
        <v>0</v>
      </c>
      <c r="AW67">
        <v>0</v>
      </c>
      <c r="AX67">
        <v>0</v>
      </c>
      <c r="AY67">
        <v>5.3697109999999997</v>
      </c>
      <c r="AZ67">
        <v>0</v>
      </c>
      <c r="BA67">
        <v>0.83285799999999999</v>
      </c>
      <c r="BB67">
        <v>4.0640309999999999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2180.2614640000006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367.007139</v>
      </c>
      <c r="L68">
        <v>361.66913599999998</v>
      </c>
      <c r="M68">
        <v>93.726923999999997</v>
      </c>
      <c r="N68">
        <v>120.113766</v>
      </c>
      <c r="O68">
        <v>126.101203</v>
      </c>
      <c r="P68">
        <v>106.543212</v>
      </c>
      <c r="Q68">
        <v>12.022964999999999</v>
      </c>
      <c r="R68">
        <v>24.544135000000001</v>
      </c>
      <c r="S68">
        <v>15.096112</v>
      </c>
      <c r="T68">
        <v>2.3548589999999998</v>
      </c>
      <c r="U68">
        <v>404.40618899999998</v>
      </c>
      <c r="V68">
        <v>13.407006000000001</v>
      </c>
      <c r="W68">
        <v>44.807592</v>
      </c>
      <c r="X68">
        <v>142.73200499999999</v>
      </c>
      <c r="Y68">
        <v>0</v>
      </c>
      <c r="Z68">
        <v>0</v>
      </c>
      <c r="AA68">
        <v>40.702401000000002</v>
      </c>
      <c r="AB68">
        <v>0</v>
      </c>
      <c r="AC68">
        <v>0</v>
      </c>
      <c r="AD68">
        <v>10.486395</v>
      </c>
      <c r="AE68">
        <v>19.048563000000001</v>
      </c>
      <c r="AF68">
        <v>0</v>
      </c>
      <c r="AG68">
        <v>48.442304999999998</v>
      </c>
      <c r="AH68">
        <v>48.424385999999998</v>
      </c>
      <c r="AI68">
        <v>0</v>
      </c>
      <c r="AJ68">
        <v>0</v>
      </c>
      <c r="AK68">
        <v>32.748336999999999</v>
      </c>
      <c r="AL68">
        <v>50.496453000000002</v>
      </c>
      <c r="AM68">
        <v>18.682542000000002</v>
      </c>
      <c r="AN68">
        <v>0.75292599999999998</v>
      </c>
      <c r="AO68">
        <v>0</v>
      </c>
      <c r="AP68">
        <v>3.092654</v>
      </c>
      <c r="AQ68">
        <v>0</v>
      </c>
      <c r="AR68">
        <v>33.583182999999998</v>
      </c>
      <c r="AS68">
        <v>36.590873999999999</v>
      </c>
      <c r="AT68">
        <v>19.314039000000001</v>
      </c>
      <c r="AU68">
        <v>0</v>
      </c>
      <c r="AV68">
        <v>0</v>
      </c>
      <c r="AW68">
        <v>0</v>
      </c>
      <c r="AX68">
        <v>0</v>
      </c>
      <c r="AY68">
        <v>5.3697109999999997</v>
      </c>
      <c r="AZ68">
        <v>0</v>
      </c>
      <c r="BA68">
        <v>1.8739319999999999</v>
      </c>
      <c r="BB68">
        <v>4.0640309999999999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2208.2049750000001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367.007139</v>
      </c>
      <c r="L69">
        <v>361.66913599999998</v>
      </c>
      <c r="M69">
        <v>93.726923999999997</v>
      </c>
      <c r="N69">
        <v>120.113766</v>
      </c>
      <c r="O69">
        <v>126.101203</v>
      </c>
      <c r="P69">
        <v>106.543212</v>
      </c>
      <c r="Q69">
        <v>12.022964999999999</v>
      </c>
      <c r="R69">
        <v>24.544135000000001</v>
      </c>
      <c r="S69">
        <v>15.096112</v>
      </c>
      <c r="T69">
        <v>2.3548589999999998</v>
      </c>
      <c r="U69">
        <v>404.40618899999998</v>
      </c>
      <c r="V69">
        <v>20.086559999999999</v>
      </c>
      <c r="W69">
        <v>44.807592</v>
      </c>
      <c r="X69">
        <v>142.73200499999999</v>
      </c>
      <c r="Y69">
        <v>0</v>
      </c>
      <c r="Z69">
        <v>0</v>
      </c>
      <c r="AA69">
        <v>40.702401000000002</v>
      </c>
      <c r="AB69">
        <v>0</v>
      </c>
      <c r="AC69">
        <v>0</v>
      </c>
      <c r="AD69">
        <v>10.486395</v>
      </c>
      <c r="AE69">
        <v>19.048563000000001</v>
      </c>
      <c r="AF69">
        <v>0</v>
      </c>
      <c r="AG69">
        <v>48.442304999999998</v>
      </c>
      <c r="AH69">
        <v>48.424385999999998</v>
      </c>
      <c r="AI69">
        <v>0</v>
      </c>
      <c r="AJ69">
        <v>0</v>
      </c>
      <c r="AK69">
        <v>32.748336999999999</v>
      </c>
      <c r="AL69">
        <v>37.030732</v>
      </c>
      <c r="AM69">
        <v>18.682542000000002</v>
      </c>
      <c r="AN69">
        <v>0.75292599999999998</v>
      </c>
      <c r="AO69">
        <v>0</v>
      </c>
      <c r="AP69">
        <v>3.092654</v>
      </c>
      <c r="AQ69">
        <v>0</v>
      </c>
      <c r="AR69">
        <v>33.583182999999998</v>
      </c>
      <c r="AS69">
        <v>36.590873999999999</v>
      </c>
      <c r="AT69">
        <v>19.314039000000001</v>
      </c>
      <c r="AU69">
        <v>0</v>
      </c>
      <c r="AV69">
        <v>0</v>
      </c>
      <c r="AW69">
        <v>0</v>
      </c>
      <c r="AX69">
        <v>0</v>
      </c>
      <c r="AY69">
        <v>5.3697109999999997</v>
      </c>
      <c r="AZ69">
        <v>0</v>
      </c>
      <c r="BA69">
        <v>1.8739319999999999</v>
      </c>
      <c r="BB69">
        <v>4.0640309999999999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2201.4188079999999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367.007139</v>
      </c>
      <c r="L70">
        <v>361.66913599999998</v>
      </c>
      <c r="M70">
        <v>93.726923999999997</v>
      </c>
      <c r="N70">
        <v>120.113766</v>
      </c>
      <c r="O70">
        <v>126.101203</v>
      </c>
      <c r="P70">
        <v>106.543212</v>
      </c>
      <c r="Q70">
        <v>12.022964999999999</v>
      </c>
      <c r="R70">
        <v>24.544135000000001</v>
      </c>
      <c r="S70">
        <v>15.096112</v>
      </c>
      <c r="T70">
        <v>2.3548589999999998</v>
      </c>
      <c r="U70">
        <v>404.40618899999998</v>
      </c>
      <c r="V70">
        <v>20.086559999999999</v>
      </c>
      <c r="W70">
        <v>44.807592</v>
      </c>
      <c r="X70">
        <v>142.73200499999999</v>
      </c>
      <c r="Y70">
        <v>0</v>
      </c>
      <c r="Z70">
        <v>0</v>
      </c>
      <c r="AA70">
        <v>40.702401000000002</v>
      </c>
      <c r="AB70">
        <v>3.9504290000000002</v>
      </c>
      <c r="AC70">
        <v>0</v>
      </c>
      <c r="AD70">
        <v>10.486395</v>
      </c>
      <c r="AE70">
        <v>19.048563000000001</v>
      </c>
      <c r="AF70">
        <v>0</v>
      </c>
      <c r="AG70">
        <v>48.442304999999998</v>
      </c>
      <c r="AH70">
        <v>48.424385999999998</v>
      </c>
      <c r="AI70">
        <v>0</v>
      </c>
      <c r="AJ70">
        <v>0</v>
      </c>
      <c r="AK70">
        <v>32.748336999999999</v>
      </c>
      <c r="AL70">
        <v>37.030732</v>
      </c>
      <c r="AM70">
        <v>18.682542000000002</v>
      </c>
      <c r="AN70">
        <v>0.75292599999999998</v>
      </c>
      <c r="AO70">
        <v>0</v>
      </c>
      <c r="AP70">
        <v>3.092654</v>
      </c>
      <c r="AQ70">
        <v>0</v>
      </c>
      <c r="AR70">
        <v>33.583182999999998</v>
      </c>
      <c r="AS70">
        <v>36.590873999999999</v>
      </c>
      <c r="AT70">
        <v>19.314039000000001</v>
      </c>
      <c r="AU70">
        <v>0</v>
      </c>
      <c r="AV70">
        <v>0</v>
      </c>
      <c r="AW70">
        <v>0</v>
      </c>
      <c r="AX70">
        <v>0</v>
      </c>
      <c r="AY70">
        <v>5.3697109999999997</v>
      </c>
      <c r="AZ70">
        <v>0</v>
      </c>
      <c r="BA70">
        <v>1.8739319999999999</v>
      </c>
      <c r="BB70">
        <v>4.0640309999999999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2205.3692369999999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367.007139</v>
      </c>
      <c r="L71">
        <v>361.66913599999998</v>
      </c>
      <c r="M71">
        <v>93.726923999999997</v>
      </c>
      <c r="N71">
        <v>120.113766</v>
      </c>
      <c r="O71">
        <v>126.101203</v>
      </c>
      <c r="P71">
        <v>106.543212</v>
      </c>
      <c r="Q71">
        <v>12.022964999999999</v>
      </c>
      <c r="R71">
        <v>33.157020000000003</v>
      </c>
      <c r="S71">
        <v>15.096112</v>
      </c>
      <c r="T71">
        <v>2.984013</v>
      </c>
      <c r="U71">
        <v>404.40618899999998</v>
      </c>
      <c r="V71">
        <v>20.086559999999999</v>
      </c>
      <c r="W71">
        <v>44.807592</v>
      </c>
      <c r="X71">
        <v>142.73200499999999</v>
      </c>
      <c r="Y71">
        <v>0</v>
      </c>
      <c r="Z71">
        <v>0</v>
      </c>
      <c r="AA71">
        <v>40.702401000000002</v>
      </c>
      <c r="AB71">
        <v>15.612094000000001</v>
      </c>
      <c r="AC71">
        <v>0</v>
      </c>
      <c r="AD71">
        <v>10.486395</v>
      </c>
      <c r="AE71">
        <v>19.048563000000001</v>
      </c>
      <c r="AF71">
        <v>8.9061730000000008</v>
      </c>
      <c r="AG71">
        <v>48.442304999999998</v>
      </c>
      <c r="AH71">
        <v>48.424385999999998</v>
      </c>
      <c r="AI71">
        <v>0</v>
      </c>
      <c r="AJ71">
        <v>0</v>
      </c>
      <c r="AK71">
        <v>32.748336999999999</v>
      </c>
      <c r="AL71">
        <v>37.030732</v>
      </c>
      <c r="AM71">
        <v>18.682542000000002</v>
      </c>
      <c r="AN71">
        <v>0.75292599999999998</v>
      </c>
      <c r="AO71">
        <v>0</v>
      </c>
      <c r="AP71">
        <v>2.4741230000000001</v>
      </c>
      <c r="AQ71">
        <v>0</v>
      </c>
      <c r="AR71">
        <v>33.583182999999998</v>
      </c>
      <c r="AS71">
        <v>36.590873999999999</v>
      </c>
      <c r="AT71">
        <v>19.314039000000001</v>
      </c>
      <c r="AU71">
        <v>0</v>
      </c>
      <c r="AV71">
        <v>0</v>
      </c>
      <c r="AW71">
        <v>0</v>
      </c>
      <c r="AX71">
        <v>0</v>
      </c>
      <c r="AY71">
        <v>5.3697109999999997</v>
      </c>
      <c r="AZ71">
        <v>0</v>
      </c>
      <c r="BA71">
        <v>1.8739319999999999</v>
      </c>
      <c r="BB71">
        <v>5.1743069999999998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2235.6708590000007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367.007139</v>
      </c>
      <c r="L72">
        <v>369.54219799999998</v>
      </c>
      <c r="M72">
        <v>93.726923999999997</v>
      </c>
      <c r="N72">
        <v>120.113766</v>
      </c>
      <c r="O72">
        <v>126.101203</v>
      </c>
      <c r="P72">
        <v>106.543212</v>
      </c>
      <c r="Q72">
        <v>18.941047000000001</v>
      </c>
      <c r="R72">
        <v>37.762829000000004</v>
      </c>
      <c r="S72">
        <v>23.219581000000002</v>
      </c>
      <c r="T72">
        <v>2.984013</v>
      </c>
      <c r="U72">
        <v>404.40618899999998</v>
      </c>
      <c r="V72">
        <v>20.086559999999999</v>
      </c>
      <c r="W72">
        <v>44.807592</v>
      </c>
      <c r="X72">
        <v>142.73200499999999</v>
      </c>
      <c r="Y72">
        <v>0</v>
      </c>
      <c r="Z72">
        <v>0</v>
      </c>
      <c r="AA72">
        <v>40.702401000000002</v>
      </c>
      <c r="AB72">
        <v>15.612094000000001</v>
      </c>
      <c r="AC72">
        <v>11.200881000000001</v>
      </c>
      <c r="AD72">
        <v>10.486395</v>
      </c>
      <c r="AE72">
        <v>19.048563000000001</v>
      </c>
      <c r="AF72">
        <v>8.9061730000000008</v>
      </c>
      <c r="AG72">
        <v>48.442304999999998</v>
      </c>
      <c r="AH72">
        <v>48.424385999999998</v>
      </c>
      <c r="AI72">
        <v>0</v>
      </c>
      <c r="AJ72">
        <v>0</v>
      </c>
      <c r="AK72">
        <v>32.748336999999999</v>
      </c>
      <c r="AL72">
        <v>37.030732</v>
      </c>
      <c r="AM72">
        <v>18.682542000000002</v>
      </c>
      <c r="AN72">
        <v>0.75292599999999998</v>
      </c>
      <c r="AO72">
        <v>0</v>
      </c>
      <c r="AP72">
        <v>2.4741230000000001</v>
      </c>
      <c r="AQ72">
        <v>0</v>
      </c>
      <c r="AR72">
        <v>33.583182999999998</v>
      </c>
      <c r="AS72">
        <v>36.590873999999999</v>
      </c>
      <c r="AT72">
        <v>19.314039000000001</v>
      </c>
      <c r="AU72">
        <v>0</v>
      </c>
      <c r="AV72">
        <v>0</v>
      </c>
      <c r="AW72">
        <v>0</v>
      </c>
      <c r="AX72">
        <v>0</v>
      </c>
      <c r="AY72">
        <v>5.3697109999999997</v>
      </c>
      <c r="AZ72">
        <v>0</v>
      </c>
      <c r="BA72">
        <v>1.8739319999999999</v>
      </c>
      <c r="BB72">
        <v>5.1743069999999998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2274.3921620000006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367.007139</v>
      </c>
      <c r="L73">
        <v>368.38335799999999</v>
      </c>
      <c r="M73">
        <v>93.726923999999997</v>
      </c>
      <c r="N73">
        <v>120.113766</v>
      </c>
      <c r="O73">
        <v>126.101203</v>
      </c>
      <c r="P73">
        <v>106.543212</v>
      </c>
      <c r="Q73">
        <v>16.486141</v>
      </c>
      <c r="R73">
        <v>37.762829000000004</v>
      </c>
      <c r="S73">
        <v>20.606878999999999</v>
      </c>
      <c r="T73">
        <v>2.984013</v>
      </c>
      <c r="U73">
        <v>404.40618899999998</v>
      </c>
      <c r="V73">
        <v>20.086559999999999</v>
      </c>
      <c r="W73">
        <v>44.807592</v>
      </c>
      <c r="X73">
        <v>142.73200499999999</v>
      </c>
      <c r="Y73">
        <v>0</v>
      </c>
      <c r="Z73">
        <v>0</v>
      </c>
      <c r="AA73">
        <v>40.702401000000002</v>
      </c>
      <c r="AB73">
        <v>15.612094000000001</v>
      </c>
      <c r="AC73">
        <v>11.200881000000001</v>
      </c>
      <c r="AD73">
        <v>10.486395</v>
      </c>
      <c r="AE73">
        <v>19.048563000000001</v>
      </c>
      <c r="AF73">
        <v>8.9061730000000008</v>
      </c>
      <c r="AG73">
        <v>48.442304999999998</v>
      </c>
      <c r="AH73">
        <v>48.424385999999998</v>
      </c>
      <c r="AI73">
        <v>0</v>
      </c>
      <c r="AJ73">
        <v>0</v>
      </c>
      <c r="AK73">
        <v>32.748336999999999</v>
      </c>
      <c r="AL73">
        <v>37.030732</v>
      </c>
      <c r="AM73">
        <v>18.682542000000002</v>
      </c>
      <c r="AN73">
        <v>0.75292599999999998</v>
      </c>
      <c r="AO73">
        <v>0</v>
      </c>
      <c r="AP73">
        <v>2.4741230000000001</v>
      </c>
      <c r="AQ73">
        <v>11.157495000000001</v>
      </c>
      <c r="AR73">
        <v>33.583182999999998</v>
      </c>
      <c r="AS73">
        <v>36.590873999999999</v>
      </c>
      <c r="AT73">
        <v>19.314039000000001</v>
      </c>
      <c r="AU73">
        <v>0</v>
      </c>
      <c r="AV73">
        <v>0</v>
      </c>
      <c r="AW73">
        <v>0</v>
      </c>
      <c r="AX73">
        <v>0</v>
      </c>
      <c r="AY73">
        <v>5.3697109999999997</v>
      </c>
      <c r="AZ73">
        <v>1.8094300000000001</v>
      </c>
      <c r="BA73">
        <v>1.8739319999999999</v>
      </c>
      <c r="BB73">
        <v>5.1743069999999998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2281.1326390000004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367.007139</v>
      </c>
      <c r="L74">
        <v>368.38335799999999</v>
      </c>
      <c r="M74">
        <v>93.726923999999997</v>
      </c>
      <c r="N74">
        <v>120.113766</v>
      </c>
      <c r="O74">
        <v>126.101203</v>
      </c>
      <c r="P74">
        <v>106.543212</v>
      </c>
      <c r="Q74">
        <v>16.486141</v>
      </c>
      <c r="R74">
        <v>37.762829000000004</v>
      </c>
      <c r="S74">
        <v>20.606878999999999</v>
      </c>
      <c r="T74">
        <v>2.984013</v>
      </c>
      <c r="U74">
        <v>404.40618899999998</v>
      </c>
      <c r="V74">
        <v>20.086559999999999</v>
      </c>
      <c r="W74">
        <v>44.807592</v>
      </c>
      <c r="X74">
        <v>142.73200499999999</v>
      </c>
      <c r="Y74">
        <v>0</v>
      </c>
      <c r="Z74">
        <v>0</v>
      </c>
      <c r="AA74">
        <v>40.702401000000002</v>
      </c>
      <c r="AB74">
        <v>31.22419</v>
      </c>
      <c r="AC74">
        <v>22.401762999999999</v>
      </c>
      <c r="AD74">
        <v>10.486395</v>
      </c>
      <c r="AE74">
        <v>19.048563000000001</v>
      </c>
      <c r="AF74">
        <v>8.9061730000000008</v>
      </c>
      <c r="AG74">
        <v>48.442304999999998</v>
      </c>
      <c r="AH74">
        <v>79.738821999999999</v>
      </c>
      <c r="AI74">
        <v>0</v>
      </c>
      <c r="AJ74">
        <v>0</v>
      </c>
      <c r="AK74">
        <v>32.748336999999999</v>
      </c>
      <c r="AL74">
        <v>37.030732</v>
      </c>
      <c r="AM74">
        <v>18.682542000000002</v>
      </c>
      <c r="AN74">
        <v>0.75292599999999998</v>
      </c>
      <c r="AO74">
        <v>0</v>
      </c>
      <c r="AP74">
        <v>1.855593</v>
      </c>
      <c r="AQ74">
        <v>22.314990000000002</v>
      </c>
      <c r="AR74">
        <v>33.583182999999998</v>
      </c>
      <c r="AS74">
        <v>36.590873999999999</v>
      </c>
      <c r="AT74">
        <v>19.314039000000001</v>
      </c>
      <c r="AU74">
        <v>0</v>
      </c>
      <c r="AV74">
        <v>0</v>
      </c>
      <c r="AW74">
        <v>0</v>
      </c>
      <c r="AX74">
        <v>0</v>
      </c>
      <c r="AY74">
        <v>5.3697109999999997</v>
      </c>
      <c r="AZ74">
        <v>3.618859</v>
      </c>
      <c r="BA74">
        <v>3.0786020000000001</v>
      </c>
      <c r="BB74">
        <v>5.1743069999999998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2352.8131170000006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367.007139</v>
      </c>
      <c r="L75">
        <v>369.54219799999998</v>
      </c>
      <c r="M75">
        <v>93.726923999999997</v>
      </c>
      <c r="N75">
        <v>120.113766</v>
      </c>
      <c r="O75">
        <v>126.101203</v>
      </c>
      <c r="P75">
        <v>106.543212</v>
      </c>
      <c r="Q75">
        <v>16.486141</v>
      </c>
      <c r="R75">
        <v>38.763776999999997</v>
      </c>
      <c r="S75">
        <v>20.606878999999999</v>
      </c>
      <c r="T75">
        <v>2.984013</v>
      </c>
      <c r="U75">
        <v>404.40618899999998</v>
      </c>
      <c r="V75">
        <v>20.086559999999999</v>
      </c>
      <c r="W75">
        <v>44.807592</v>
      </c>
      <c r="X75">
        <v>142.73200499999999</v>
      </c>
      <c r="Y75">
        <v>0</v>
      </c>
      <c r="Z75">
        <v>0</v>
      </c>
      <c r="AA75">
        <v>40.702401000000002</v>
      </c>
      <c r="AB75">
        <v>31.22419</v>
      </c>
      <c r="AC75">
        <v>22.401762999999999</v>
      </c>
      <c r="AD75">
        <v>10.486395</v>
      </c>
      <c r="AE75">
        <v>38.097124999999998</v>
      </c>
      <c r="AF75">
        <v>8.9061730000000008</v>
      </c>
      <c r="AG75">
        <v>48.442304999999998</v>
      </c>
      <c r="AH75">
        <v>106.318431</v>
      </c>
      <c r="AI75">
        <v>0</v>
      </c>
      <c r="AJ75">
        <v>0</v>
      </c>
      <c r="AK75">
        <v>32.748336999999999</v>
      </c>
      <c r="AL75">
        <v>37.030732</v>
      </c>
      <c r="AM75">
        <v>18.682542000000002</v>
      </c>
      <c r="AN75">
        <v>0.75292599999999998</v>
      </c>
      <c r="AO75">
        <v>0</v>
      </c>
      <c r="AP75">
        <v>2.4741230000000001</v>
      </c>
      <c r="AQ75">
        <v>44.629980000000003</v>
      </c>
      <c r="AR75">
        <v>33.583182999999998</v>
      </c>
      <c r="AS75">
        <v>36.590873999999999</v>
      </c>
      <c r="AT75">
        <v>19.314039000000001</v>
      </c>
      <c r="AU75">
        <v>0</v>
      </c>
      <c r="AV75">
        <v>0</v>
      </c>
      <c r="AW75">
        <v>0</v>
      </c>
      <c r="AX75">
        <v>0</v>
      </c>
      <c r="AY75">
        <v>5.3697109999999997</v>
      </c>
      <c r="AZ75">
        <v>3.618859</v>
      </c>
      <c r="BA75">
        <v>4.1048030000000004</v>
      </c>
      <c r="BB75">
        <v>5.1743069999999998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2424.560797000001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367.007139</v>
      </c>
      <c r="L76">
        <v>369.54219799999998</v>
      </c>
      <c r="M76">
        <v>93.726923999999997</v>
      </c>
      <c r="N76">
        <v>120.113766</v>
      </c>
      <c r="O76">
        <v>126.101203</v>
      </c>
      <c r="P76">
        <v>106.543212</v>
      </c>
      <c r="Q76">
        <v>16.486141</v>
      </c>
      <c r="R76">
        <v>38.763776999999997</v>
      </c>
      <c r="S76">
        <v>20.606878999999999</v>
      </c>
      <c r="T76">
        <v>2.984013</v>
      </c>
      <c r="U76">
        <v>404.40618899999998</v>
      </c>
      <c r="V76">
        <v>20.086559999999999</v>
      </c>
      <c r="W76">
        <v>44.807592</v>
      </c>
      <c r="X76">
        <v>142.73200499999999</v>
      </c>
      <c r="Y76">
        <v>0</v>
      </c>
      <c r="Z76">
        <v>0</v>
      </c>
      <c r="AA76">
        <v>40.702401000000002</v>
      </c>
      <c r="AB76">
        <v>31.22419</v>
      </c>
      <c r="AC76">
        <v>22.401762999999999</v>
      </c>
      <c r="AD76">
        <v>20.972791999999998</v>
      </c>
      <c r="AE76">
        <v>38.097124999999998</v>
      </c>
      <c r="AF76">
        <v>8.9061730000000008</v>
      </c>
      <c r="AG76">
        <v>48.442304999999998</v>
      </c>
      <c r="AH76">
        <v>118.370722</v>
      </c>
      <c r="AI76">
        <v>0</v>
      </c>
      <c r="AJ76">
        <v>0</v>
      </c>
      <c r="AK76">
        <v>32.748336999999999</v>
      </c>
      <c r="AL76">
        <v>50.496453000000002</v>
      </c>
      <c r="AM76">
        <v>18.682542000000002</v>
      </c>
      <c r="AN76">
        <v>0.75292599999999998</v>
      </c>
      <c r="AO76">
        <v>0</v>
      </c>
      <c r="AP76">
        <v>2.4741230000000001</v>
      </c>
      <c r="AQ76">
        <v>44.629980000000003</v>
      </c>
      <c r="AR76">
        <v>33.583182999999998</v>
      </c>
      <c r="AS76">
        <v>36.590873999999999</v>
      </c>
      <c r="AT76">
        <v>19.314039000000001</v>
      </c>
      <c r="AU76">
        <v>0</v>
      </c>
      <c r="AV76">
        <v>0</v>
      </c>
      <c r="AW76">
        <v>0</v>
      </c>
      <c r="AX76">
        <v>0</v>
      </c>
      <c r="AY76">
        <v>5.3697109999999997</v>
      </c>
      <c r="AZ76">
        <v>4.1843070000000004</v>
      </c>
      <c r="BA76">
        <v>4.5658500000000002</v>
      </c>
      <c r="BB76">
        <v>5.1743069999999998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2461.5917010000007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369.90423900000002</v>
      </c>
      <c r="L77">
        <v>369.54219799999998</v>
      </c>
      <c r="M77">
        <v>93.726923999999997</v>
      </c>
      <c r="N77">
        <v>120.113766</v>
      </c>
      <c r="O77">
        <v>126.101203</v>
      </c>
      <c r="P77">
        <v>106.543212</v>
      </c>
      <c r="Q77">
        <v>16.486141</v>
      </c>
      <c r="R77">
        <v>43.366328000000003</v>
      </c>
      <c r="S77">
        <v>20.606878999999999</v>
      </c>
      <c r="T77">
        <v>2.984013</v>
      </c>
      <c r="U77">
        <v>404.40618899999998</v>
      </c>
      <c r="V77">
        <v>20.086559999999999</v>
      </c>
      <c r="W77">
        <v>44.807592</v>
      </c>
      <c r="X77">
        <v>142.73200499999999</v>
      </c>
      <c r="Y77">
        <v>0</v>
      </c>
      <c r="Z77">
        <v>0</v>
      </c>
      <c r="AA77">
        <v>40.702401000000002</v>
      </c>
      <c r="AB77">
        <v>47.879196999999998</v>
      </c>
      <c r="AC77">
        <v>33.636541000000001</v>
      </c>
      <c r="AD77">
        <v>31.459187</v>
      </c>
      <c r="AE77">
        <v>57.145687000000002</v>
      </c>
      <c r="AF77">
        <v>10.019444999999999</v>
      </c>
      <c r="AG77">
        <v>48.442304999999998</v>
      </c>
      <c r="AH77">
        <v>153.88193899999999</v>
      </c>
      <c r="AI77">
        <v>0</v>
      </c>
      <c r="AJ77">
        <v>0</v>
      </c>
      <c r="AK77">
        <v>32.748336999999999</v>
      </c>
      <c r="AL77">
        <v>76.653616</v>
      </c>
      <c r="AM77">
        <v>19.295083999999999</v>
      </c>
      <c r="AN77">
        <v>0.75292599999999998</v>
      </c>
      <c r="AO77">
        <v>0</v>
      </c>
      <c r="AP77">
        <v>6.185308</v>
      </c>
      <c r="AQ77">
        <v>44.629980000000003</v>
      </c>
      <c r="AR77">
        <v>33.583182999999998</v>
      </c>
      <c r="AS77">
        <v>37.652552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5.4673420000000004</v>
      </c>
      <c r="AZ77">
        <v>8.9566770000000009</v>
      </c>
      <c r="BA77">
        <v>5.9341169999999996</v>
      </c>
      <c r="BB77">
        <v>5.1743069999999998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2600.9213800000002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369.90423900000002</v>
      </c>
      <c r="L78">
        <v>369.54219799999998</v>
      </c>
      <c r="M78">
        <v>93.726923999999997</v>
      </c>
      <c r="N78">
        <v>120.113766</v>
      </c>
      <c r="O78">
        <v>126.101203</v>
      </c>
      <c r="P78">
        <v>106.543212</v>
      </c>
      <c r="Q78">
        <v>19.398885</v>
      </c>
      <c r="R78">
        <v>43.366328000000003</v>
      </c>
      <c r="S78">
        <v>22.711428000000002</v>
      </c>
      <c r="T78">
        <v>2.984013</v>
      </c>
      <c r="U78">
        <v>404.40618899999998</v>
      </c>
      <c r="V78">
        <v>20.086559999999999</v>
      </c>
      <c r="W78">
        <v>44.807592</v>
      </c>
      <c r="X78">
        <v>142.73200499999999</v>
      </c>
      <c r="Y78">
        <v>0</v>
      </c>
      <c r="Z78">
        <v>0</v>
      </c>
      <c r="AA78">
        <v>40.702401000000002</v>
      </c>
      <c r="AB78">
        <v>47.879196999999998</v>
      </c>
      <c r="AC78">
        <v>33.636541000000001</v>
      </c>
      <c r="AD78">
        <v>42.042847999999999</v>
      </c>
      <c r="AE78">
        <v>57.145687000000002</v>
      </c>
      <c r="AF78">
        <v>10.019444999999999</v>
      </c>
      <c r="AG78">
        <v>48.442304999999998</v>
      </c>
      <c r="AH78">
        <v>153.88193899999999</v>
      </c>
      <c r="AI78">
        <v>3.683535</v>
      </c>
      <c r="AJ78">
        <v>0</v>
      </c>
      <c r="AK78">
        <v>32.748336999999999</v>
      </c>
      <c r="AL78">
        <v>76.653616</v>
      </c>
      <c r="AM78">
        <v>19.295083999999999</v>
      </c>
      <c r="AN78">
        <v>0.75292599999999998</v>
      </c>
      <c r="AO78">
        <v>0</v>
      </c>
      <c r="AP78">
        <v>6.185308</v>
      </c>
      <c r="AQ78">
        <v>44.629980000000003</v>
      </c>
      <c r="AR78">
        <v>33.583182999999998</v>
      </c>
      <c r="AS78">
        <v>37.652552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5.4673420000000004</v>
      </c>
      <c r="AZ78">
        <v>8.9566770000000009</v>
      </c>
      <c r="BA78">
        <v>5.9341169999999996</v>
      </c>
      <c r="BB78">
        <v>5.1743069999999998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2620.2058690000008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369.90423900000002</v>
      </c>
      <c r="L79">
        <v>369.54219799999998</v>
      </c>
      <c r="M79">
        <v>93.726923999999997</v>
      </c>
      <c r="N79">
        <v>120.113766</v>
      </c>
      <c r="O79">
        <v>126.101203</v>
      </c>
      <c r="P79">
        <v>106.543212</v>
      </c>
      <c r="Q79">
        <v>19.398885</v>
      </c>
      <c r="R79">
        <v>43.366328000000003</v>
      </c>
      <c r="S79">
        <v>24.079343000000001</v>
      </c>
      <c r="T79">
        <v>2.984013</v>
      </c>
      <c r="U79">
        <v>404.40618899999998</v>
      </c>
      <c r="V79">
        <v>20.086559999999999</v>
      </c>
      <c r="W79">
        <v>44.807592</v>
      </c>
      <c r="X79">
        <v>142.73200499999999</v>
      </c>
      <c r="Y79">
        <v>0</v>
      </c>
      <c r="Z79">
        <v>0</v>
      </c>
      <c r="AA79">
        <v>40.702401000000002</v>
      </c>
      <c r="AB79">
        <v>47.879196999999998</v>
      </c>
      <c r="AC79">
        <v>33.636541000000001</v>
      </c>
      <c r="AD79">
        <v>42.042847999999999</v>
      </c>
      <c r="AE79">
        <v>57.145687000000002</v>
      </c>
      <c r="AF79">
        <v>10.019444999999999</v>
      </c>
      <c r="AG79">
        <v>48.442304999999998</v>
      </c>
      <c r="AH79">
        <v>153.88193899999999</v>
      </c>
      <c r="AI79">
        <v>18.924527999999999</v>
      </c>
      <c r="AJ79">
        <v>0</v>
      </c>
      <c r="AK79">
        <v>32.748336999999999</v>
      </c>
      <c r="AL79">
        <v>76.653616</v>
      </c>
      <c r="AM79">
        <v>19.295083999999999</v>
      </c>
      <c r="AN79">
        <v>0.75292599999999998</v>
      </c>
      <c r="AO79">
        <v>0</v>
      </c>
      <c r="AP79">
        <v>6.185308</v>
      </c>
      <c r="AQ79">
        <v>44.629980000000003</v>
      </c>
      <c r="AR79">
        <v>33.583182999999998</v>
      </c>
      <c r="AS79">
        <v>37.652552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5.4673420000000004</v>
      </c>
      <c r="AZ79">
        <v>8.9566770000000009</v>
      </c>
      <c r="BA79">
        <v>5.9341169999999996</v>
      </c>
      <c r="BB79">
        <v>5.1743069999999998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2636.8147770000005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369.90423900000002</v>
      </c>
      <c r="L80">
        <v>369.54219799999998</v>
      </c>
      <c r="M80">
        <v>93.726923999999997</v>
      </c>
      <c r="N80">
        <v>120.113766</v>
      </c>
      <c r="O80">
        <v>126.101203</v>
      </c>
      <c r="P80">
        <v>106.543212</v>
      </c>
      <c r="Q80">
        <v>19.398885</v>
      </c>
      <c r="R80">
        <v>43.366328000000003</v>
      </c>
      <c r="S80">
        <v>24.079343000000001</v>
      </c>
      <c r="T80">
        <v>2.984013</v>
      </c>
      <c r="U80">
        <v>404.40618899999998</v>
      </c>
      <c r="V80">
        <v>20.086559999999999</v>
      </c>
      <c r="W80">
        <v>44.807592</v>
      </c>
      <c r="X80">
        <v>142.73200499999999</v>
      </c>
      <c r="Y80">
        <v>0</v>
      </c>
      <c r="Z80">
        <v>0</v>
      </c>
      <c r="AA80">
        <v>40.702401000000002</v>
      </c>
      <c r="AB80">
        <v>47.879196999999998</v>
      </c>
      <c r="AC80">
        <v>33.636541000000001</v>
      </c>
      <c r="AD80">
        <v>42.042847999999999</v>
      </c>
      <c r="AE80">
        <v>57.145687000000002</v>
      </c>
      <c r="AF80">
        <v>10.019444999999999</v>
      </c>
      <c r="AG80">
        <v>48.442304999999998</v>
      </c>
      <c r="AH80">
        <v>153.88193899999999</v>
      </c>
      <c r="AI80">
        <v>37.849055999999997</v>
      </c>
      <c r="AJ80">
        <v>0</v>
      </c>
      <c r="AK80">
        <v>32.748336999999999</v>
      </c>
      <c r="AL80">
        <v>76.653616</v>
      </c>
      <c r="AM80">
        <v>19.295083999999999</v>
      </c>
      <c r="AN80">
        <v>0.75292599999999998</v>
      </c>
      <c r="AO80">
        <v>0</v>
      </c>
      <c r="AP80">
        <v>6.185308</v>
      </c>
      <c r="AQ80">
        <v>44.629980000000003</v>
      </c>
      <c r="AR80">
        <v>33.583182999999998</v>
      </c>
      <c r="AS80">
        <v>37.652552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5.4673420000000004</v>
      </c>
      <c r="AZ80">
        <v>8.9566770000000009</v>
      </c>
      <c r="BA80">
        <v>5.9341169999999996</v>
      </c>
      <c r="BB80">
        <v>5.1743069999999998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2655.7393050000005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369.90423900000002</v>
      </c>
      <c r="L81">
        <v>369.54219799999998</v>
      </c>
      <c r="M81">
        <v>93.726923999999997</v>
      </c>
      <c r="N81">
        <v>120.113766</v>
      </c>
      <c r="O81">
        <v>126.101203</v>
      </c>
      <c r="P81">
        <v>106.543212</v>
      </c>
      <c r="Q81">
        <v>19.398885</v>
      </c>
      <c r="R81">
        <v>43.366328000000003</v>
      </c>
      <c r="S81">
        <v>24.079343000000001</v>
      </c>
      <c r="T81">
        <v>2.984013</v>
      </c>
      <c r="U81">
        <v>404.40618899999998</v>
      </c>
      <c r="V81">
        <v>20.086559999999999</v>
      </c>
      <c r="W81">
        <v>44.807592</v>
      </c>
      <c r="X81">
        <v>142.73200499999999</v>
      </c>
      <c r="Y81">
        <v>0</v>
      </c>
      <c r="Z81">
        <v>0</v>
      </c>
      <c r="AA81">
        <v>40.702401000000002</v>
      </c>
      <c r="AB81">
        <v>47.879196999999998</v>
      </c>
      <c r="AC81">
        <v>33.636541000000001</v>
      </c>
      <c r="AD81">
        <v>42.042847999999999</v>
      </c>
      <c r="AE81">
        <v>57.145687000000002</v>
      </c>
      <c r="AF81">
        <v>10.019444999999999</v>
      </c>
      <c r="AG81">
        <v>48.442304999999998</v>
      </c>
      <c r="AH81">
        <v>153.88193899999999</v>
      </c>
      <c r="AI81">
        <v>37.849055999999997</v>
      </c>
      <c r="AJ81">
        <v>0</v>
      </c>
      <c r="AK81">
        <v>32.748336999999999</v>
      </c>
      <c r="AL81">
        <v>76.653616</v>
      </c>
      <c r="AM81">
        <v>19.295083999999999</v>
      </c>
      <c r="AN81">
        <v>0.75292599999999998</v>
      </c>
      <c r="AO81">
        <v>0</v>
      </c>
      <c r="AP81">
        <v>6.185308</v>
      </c>
      <c r="AQ81">
        <v>44.629980000000003</v>
      </c>
      <c r="AR81">
        <v>33.583182999999998</v>
      </c>
      <c r="AS81">
        <v>37.652552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5.4673420000000004</v>
      </c>
      <c r="AZ81">
        <v>8.9566770000000009</v>
      </c>
      <c r="BA81">
        <v>5.9341169999999996</v>
      </c>
      <c r="BB81">
        <v>5.1743069999999998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2655.7393050000005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413.36073900000002</v>
      </c>
      <c r="L82">
        <v>369.54219799999998</v>
      </c>
      <c r="M82">
        <v>93.726923999999997</v>
      </c>
      <c r="N82">
        <v>120.113766</v>
      </c>
      <c r="O82">
        <v>126.101203</v>
      </c>
      <c r="P82">
        <v>106.543212</v>
      </c>
      <c r="Q82">
        <v>16.486141</v>
      </c>
      <c r="R82">
        <v>43.366328000000003</v>
      </c>
      <c r="S82">
        <v>20.606878999999999</v>
      </c>
      <c r="T82">
        <v>2.984013</v>
      </c>
      <c r="U82">
        <v>404.40618899999998</v>
      </c>
      <c r="V82">
        <v>20.086559999999999</v>
      </c>
      <c r="W82">
        <v>44.807592</v>
      </c>
      <c r="X82">
        <v>142.73200499999999</v>
      </c>
      <c r="Y82">
        <v>0</v>
      </c>
      <c r="Z82">
        <v>0</v>
      </c>
      <c r="AA82">
        <v>40.702401000000002</v>
      </c>
      <c r="AB82">
        <v>47.879196999999998</v>
      </c>
      <c r="AC82">
        <v>33.636541000000001</v>
      </c>
      <c r="AD82">
        <v>42.042847999999999</v>
      </c>
      <c r="AE82">
        <v>57.145687000000002</v>
      </c>
      <c r="AF82">
        <v>10.019444999999999</v>
      </c>
      <c r="AG82">
        <v>48.442304999999998</v>
      </c>
      <c r="AH82">
        <v>153.88193899999999</v>
      </c>
      <c r="AI82">
        <v>37.849055999999997</v>
      </c>
      <c r="AJ82">
        <v>0</v>
      </c>
      <c r="AK82">
        <v>32.748336999999999</v>
      </c>
      <c r="AL82">
        <v>76.653616</v>
      </c>
      <c r="AM82">
        <v>19.295083999999999</v>
      </c>
      <c r="AN82">
        <v>0.75292599999999998</v>
      </c>
      <c r="AO82">
        <v>0</v>
      </c>
      <c r="AP82">
        <v>6.185308</v>
      </c>
      <c r="AQ82">
        <v>44.629980000000003</v>
      </c>
      <c r="AR82">
        <v>33.583182999999998</v>
      </c>
      <c r="AS82">
        <v>37.652552</v>
      </c>
      <c r="AT82">
        <v>19.314007</v>
      </c>
      <c r="AU82">
        <v>0</v>
      </c>
      <c r="AV82">
        <v>0</v>
      </c>
      <c r="AW82">
        <v>0</v>
      </c>
      <c r="AX82">
        <v>0</v>
      </c>
      <c r="AY82">
        <v>5.4673420000000004</v>
      </c>
      <c r="AZ82">
        <v>8.9566770000000009</v>
      </c>
      <c r="BA82">
        <v>5.9341169999999996</v>
      </c>
      <c r="BB82">
        <v>5.1743069999999998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2692.8106040000007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461.64573899999999</v>
      </c>
      <c r="L83">
        <v>369.54219799999998</v>
      </c>
      <c r="M83">
        <v>93.726923999999997</v>
      </c>
      <c r="N83">
        <v>120.113766</v>
      </c>
      <c r="O83">
        <v>126.101203</v>
      </c>
      <c r="P83">
        <v>106.543212</v>
      </c>
      <c r="Q83">
        <v>16.486141</v>
      </c>
      <c r="R83">
        <v>43.366328000000003</v>
      </c>
      <c r="S83">
        <v>20.606878999999999</v>
      </c>
      <c r="T83">
        <v>2.984013</v>
      </c>
      <c r="U83">
        <v>404.40618899999998</v>
      </c>
      <c r="V83">
        <v>16.779038</v>
      </c>
      <c r="W83">
        <v>44.807592</v>
      </c>
      <c r="X83">
        <v>142.73200499999999</v>
      </c>
      <c r="Y83">
        <v>0</v>
      </c>
      <c r="Z83">
        <v>0</v>
      </c>
      <c r="AA83">
        <v>40.702401000000002</v>
      </c>
      <c r="AB83">
        <v>47.879196999999998</v>
      </c>
      <c r="AC83">
        <v>33.636541000000001</v>
      </c>
      <c r="AD83">
        <v>42.042847999999999</v>
      </c>
      <c r="AE83">
        <v>57.145687000000002</v>
      </c>
      <c r="AF83">
        <v>10.019444999999999</v>
      </c>
      <c r="AG83">
        <v>48.442304999999998</v>
      </c>
      <c r="AH83">
        <v>153.88193899999999</v>
      </c>
      <c r="AI83">
        <v>37.849055999999997</v>
      </c>
      <c r="AJ83">
        <v>0</v>
      </c>
      <c r="AK83">
        <v>32.748336999999999</v>
      </c>
      <c r="AL83">
        <v>76.653616</v>
      </c>
      <c r="AM83">
        <v>19.295083999999999</v>
      </c>
      <c r="AN83">
        <v>0.75292599999999998</v>
      </c>
      <c r="AO83">
        <v>0</v>
      </c>
      <c r="AP83">
        <v>6.185308</v>
      </c>
      <c r="AQ83">
        <v>44.629980000000003</v>
      </c>
      <c r="AR83">
        <v>33.583182999999998</v>
      </c>
      <c r="AS83">
        <v>37.652552</v>
      </c>
      <c r="AT83">
        <v>19.314012999999999</v>
      </c>
      <c r="AU83">
        <v>0</v>
      </c>
      <c r="AV83">
        <v>0</v>
      </c>
      <c r="AW83">
        <v>0</v>
      </c>
      <c r="AX83">
        <v>0</v>
      </c>
      <c r="AY83">
        <v>5.4673420000000004</v>
      </c>
      <c r="AZ83">
        <v>8.9566770000000009</v>
      </c>
      <c r="BA83">
        <v>5.9341169999999996</v>
      </c>
      <c r="BB83">
        <v>5.1743069999999998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2737.7880880000007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461.64573899999999</v>
      </c>
      <c r="L84">
        <v>369.54219799999998</v>
      </c>
      <c r="M84">
        <v>93.726923999999997</v>
      </c>
      <c r="N84">
        <v>120.113766</v>
      </c>
      <c r="O84">
        <v>126.101203</v>
      </c>
      <c r="P84">
        <v>106.543212</v>
      </c>
      <c r="Q84">
        <v>16.486141</v>
      </c>
      <c r="R84">
        <v>43.366328000000003</v>
      </c>
      <c r="S84">
        <v>20.606878999999999</v>
      </c>
      <c r="T84">
        <v>2.984013</v>
      </c>
      <c r="U84">
        <v>404.40618899999998</v>
      </c>
      <c r="V84">
        <v>16.779038</v>
      </c>
      <c r="W84">
        <v>44.807592</v>
      </c>
      <c r="X84">
        <v>142.73200499999999</v>
      </c>
      <c r="Y84">
        <v>0</v>
      </c>
      <c r="Z84">
        <v>0</v>
      </c>
      <c r="AA84">
        <v>40.702401000000002</v>
      </c>
      <c r="AB84">
        <v>47.879196999999998</v>
      </c>
      <c r="AC84">
        <v>33.636541000000001</v>
      </c>
      <c r="AD84">
        <v>42.042847999999999</v>
      </c>
      <c r="AE84">
        <v>57.145687000000002</v>
      </c>
      <c r="AF84">
        <v>10.019444999999999</v>
      </c>
      <c r="AG84">
        <v>48.442304999999998</v>
      </c>
      <c r="AH84">
        <v>153.88193899999999</v>
      </c>
      <c r="AI84">
        <v>18.924527999999999</v>
      </c>
      <c r="AJ84">
        <v>0</v>
      </c>
      <c r="AK84">
        <v>32.748336999999999</v>
      </c>
      <c r="AL84">
        <v>76.653616</v>
      </c>
      <c r="AM84">
        <v>19.295083999999999</v>
      </c>
      <c r="AN84">
        <v>0.75292599999999998</v>
      </c>
      <c r="AO84">
        <v>0</v>
      </c>
      <c r="AP84">
        <v>6.185308</v>
      </c>
      <c r="AQ84">
        <v>44.629980000000003</v>
      </c>
      <c r="AR84">
        <v>33.583182999999998</v>
      </c>
      <c r="AS84">
        <v>37.652552</v>
      </c>
      <c r="AT84">
        <v>19.314007</v>
      </c>
      <c r="AU84">
        <v>0</v>
      </c>
      <c r="AV84">
        <v>0</v>
      </c>
      <c r="AW84">
        <v>0</v>
      </c>
      <c r="AX84">
        <v>0</v>
      </c>
      <c r="AY84">
        <v>5.4673420000000004</v>
      </c>
      <c r="AZ84">
        <v>8.9566770000000009</v>
      </c>
      <c r="BA84">
        <v>5.9341169999999996</v>
      </c>
      <c r="BB84">
        <v>5.1743069999999998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2718.8635540000005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509.93073900000002</v>
      </c>
      <c r="L85">
        <v>369.54219799999998</v>
      </c>
      <c r="M85">
        <v>93.726923999999997</v>
      </c>
      <c r="N85">
        <v>120.113766</v>
      </c>
      <c r="O85">
        <v>126.101203</v>
      </c>
      <c r="P85">
        <v>106.543212</v>
      </c>
      <c r="Q85">
        <v>16.486141</v>
      </c>
      <c r="R85">
        <v>43.366328000000003</v>
      </c>
      <c r="S85">
        <v>20.606878999999999</v>
      </c>
      <c r="T85">
        <v>2.984013</v>
      </c>
      <c r="U85">
        <v>404.40618899999998</v>
      </c>
      <c r="V85">
        <v>16.779038</v>
      </c>
      <c r="W85">
        <v>44.807592</v>
      </c>
      <c r="X85">
        <v>142.73200499999999</v>
      </c>
      <c r="Y85">
        <v>0</v>
      </c>
      <c r="Z85">
        <v>0</v>
      </c>
      <c r="AA85">
        <v>40.702401000000002</v>
      </c>
      <c r="AB85">
        <v>46.836283999999999</v>
      </c>
      <c r="AC85">
        <v>33.636541000000001</v>
      </c>
      <c r="AD85">
        <v>31.459187</v>
      </c>
      <c r="AE85">
        <v>38.097124999999998</v>
      </c>
      <c r="AF85">
        <v>8.9061730000000008</v>
      </c>
      <c r="AG85">
        <v>48.442304999999998</v>
      </c>
      <c r="AH85">
        <v>132.89803800000001</v>
      </c>
      <c r="AI85">
        <v>3.683535</v>
      </c>
      <c r="AJ85">
        <v>0</v>
      </c>
      <c r="AK85">
        <v>32.748336999999999</v>
      </c>
      <c r="AL85">
        <v>49.374310000000001</v>
      </c>
      <c r="AM85">
        <v>18.682542000000002</v>
      </c>
      <c r="AN85">
        <v>0.75292599999999998</v>
      </c>
      <c r="AO85">
        <v>0</v>
      </c>
      <c r="AP85">
        <v>0.74223700000000004</v>
      </c>
      <c r="AQ85">
        <v>44.629980000000003</v>
      </c>
      <c r="AR85">
        <v>33.583182999999998</v>
      </c>
      <c r="AS85">
        <v>36.590873999999999</v>
      </c>
      <c r="AT85">
        <v>19.314008999999999</v>
      </c>
      <c r="AU85">
        <v>0</v>
      </c>
      <c r="AV85">
        <v>0</v>
      </c>
      <c r="AW85">
        <v>0</v>
      </c>
      <c r="AX85">
        <v>0</v>
      </c>
      <c r="AY85">
        <v>5.3697109999999997</v>
      </c>
      <c r="AZ85">
        <v>8.9566770000000009</v>
      </c>
      <c r="BA85">
        <v>5.1310039999999999</v>
      </c>
      <c r="BB85">
        <v>5.1743069999999998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2663.8379129999998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558.21573899999999</v>
      </c>
      <c r="L86">
        <v>369.54219799999998</v>
      </c>
      <c r="M86">
        <v>93.726923999999997</v>
      </c>
      <c r="N86">
        <v>120.113766</v>
      </c>
      <c r="O86">
        <v>126.101203</v>
      </c>
      <c r="P86">
        <v>106.543212</v>
      </c>
      <c r="Q86">
        <v>16.486141</v>
      </c>
      <c r="R86">
        <v>43.366328000000003</v>
      </c>
      <c r="S86">
        <v>20.606878999999999</v>
      </c>
      <c r="T86">
        <v>2.984013</v>
      </c>
      <c r="U86">
        <v>404.40618899999998</v>
      </c>
      <c r="V86">
        <v>16.779038</v>
      </c>
      <c r="W86">
        <v>44.807592</v>
      </c>
      <c r="X86">
        <v>142.73200499999999</v>
      </c>
      <c r="Y86">
        <v>0</v>
      </c>
      <c r="Z86">
        <v>0</v>
      </c>
      <c r="AA86">
        <v>40.702401000000002</v>
      </c>
      <c r="AB86">
        <v>46.836283999999999</v>
      </c>
      <c r="AC86">
        <v>33.636541000000001</v>
      </c>
      <c r="AD86">
        <v>31.459187</v>
      </c>
      <c r="AE86">
        <v>38.097124999999998</v>
      </c>
      <c r="AF86">
        <v>8.9061730000000008</v>
      </c>
      <c r="AG86">
        <v>48.442304999999998</v>
      </c>
      <c r="AH86">
        <v>118.370722</v>
      </c>
      <c r="AI86">
        <v>0</v>
      </c>
      <c r="AJ86">
        <v>0</v>
      </c>
      <c r="AK86">
        <v>32.748336999999999</v>
      </c>
      <c r="AL86">
        <v>49.374310000000001</v>
      </c>
      <c r="AM86">
        <v>18.682542000000002</v>
      </c>
      <c r="AN86">
        <v>0.75292599999999998</v>
      </c>
      <c r="AO86">
        <v>0</v>
      </c>
      <c r="AP86">
        <v>0.74223700000000004</v>
      </c>
      <c r="AQ86">
        <v>44.629980000000003</v>
      </c>
      <c r="AR86">
        <v>33.583182999999998</v>
      </c>
      <c r="AS86">
        <v>36.590873999999999</v>
      </c>
      <c r="AT86">
        <v>19.314005999999999</v>
      </c>
      <c r="AU86">
        <v>0</v>
      </c>
      <c r="AV86">
        <v>0</v>
      </c>
      <c r="AW86">
        <v>0</v>
      </c>
      <c r="AX86">
        <v>0</v>
      </c>
      <c r="AY86">
        <v>5.3697109999999997</v>
      </c>
      <c r="AZ86">
        <v>7.803166</v>
      </c>
      <c r="BA86">
        <v>4.5658500000000002</v>
      </c>
      <c r="BB86">
        <v>5.1743069999999998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2692.1933939999999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587.14414799999997</v>
      </c>
      <c r="L87">
        <v>388.85619800000001</v>
      </c>
      <c r="M87">
        <v>93.726923999999997</v>
      </c>
      <c r="N87">
        <v>120.113766</v>
      </c>
      <c r="O87">
        <v>126.101203</v>
      </c>
      <c r="P87">
        <v>106.543212</v>
      </c>
      <c r="Q87">
        <v>18.941047000000001</v>
      </c>
      <c r="R87">
        <v>37.762829000000004</v>
      </c>
      <c r="S87">
        <v>23.219581000000002</v>
      </c>
      <c r="T87">
        <v>2.984013</v>
      </c>
      <c r="U87">
        <v>404.40618899999998</v>
      </c>
      <c r="V87">
        <v>16.779038</v>
      </c>
      <c r="W87">
        <v>44.807592</v>
      </c>
      <c r="X87">
        <v>142.73200499999999</v>
      </c>
      <c r="Y87">
        <v>0</v>
      </c>
      <c r="Z87">
        <v>0</v>
      </c>
      <c r="AA87">
        <v>40.702401000000002</v>
      </c>
      <c r="AB87">
        <v>46.836283999999999</v>
      </c>
      <c r="AC87">
        <v>33.636541000000001</v>
      </c>
      <c r="AD87">
        <v>31.459187</v>
      </c>
      <c r="AE87">
        <v>38.097124999999998</v>
      </c>
      <c r="AF87">
        <v>8.9061730000000008</v>
      </c>
      <c r="AG87">
        <v>48.442304999999998</v>
      </c>
      <c r="AH87">
        <v>118.370722</v>
      </c>
      <c r="AI87">
        <v>0</v>
      </c>
      <c r="AJ87">
        <v>0</v>
      </c>
      <c r="AK87">
        <v>32.748336999999999</v>
      </c>
      <c r="AL87">
        <v>49.374310000000001</v>
      </c>
      <c r="AM87">
        <v>18.682542000000002</v>
      </c>
      <c r="AN87">
        <v>0.75292599999999998</v>
      </c>
      <c r="AO87">
        <v>0</v>
      </c>
      <c r="AP87">
        <v>0.74223700000000004</v>
      </c>
      <c r="AQ87">
        <v>44.629980000000003</v>
      </c>
      <c r="AR87">
        <v>33.583182999999998</v>
      </c>
      <c r="AS87">
        <v>36.590873999999999</v>
      </c>
      <c r="AT87">
        <v>19.314003</v>
      </c>
      <c r="AU87">
        <v>0</v>
      </c>
      <c r="AV87">
        <v>0</v>
      </c>
      <c r="AW87">
        <v>0</v>
      </c>
      <c r="AX87">
        <v>0</v>
      </c>
      <c r="AY87">
        <v>5.3697109999999997</v>
      </c>
      <c r="AZ87">
        <v>7.8710199999999997</v>
      </c>
      <c r="BA87">
        <v>4.5658500000000002</v>
      </c>
      <c r="BB87">
        <v>5.1743069999999998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2739.9677630000001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589.378781</v>
      </c>
      <c r="L88">
        <v>495.65537499999999</v>
      </c>
      <c r="M88">
        <v>93.726923999999997</v>
      </c>
      <c r="N88">
        <v>120.113766</v>
      </c>
      <c r="O88">
        <v>126.101203</v>
      </c>
      <c r="P88">
        <v>106.543212</v>
      </c>
      <c r="Q88">
        <v>18.941047000000001</v>
      </c>
      <c r="R88">
        <v>37.762829000000004</v>
      </c>
      <c r="S88">
        <v>23.219581000000002</v>
      </c>
      <c r="T88">
        <v>2.984013</v>
      </c>
      <c r="U88">
        <v>404.40618899999998</v>
      </c>
      <c r="V88">
        <v>16.779038</v>
      </c>
      <c r="W88">
        <v>44.807592</v>
      </c>
      <c r="X88">
        <v>142.73200499999999</v>
      </c>
      <c r="Y88">
        <v>0</v>
      </c>
      <c r="Z88">
        <v>0</v>
      </c>
      <c r="AA88">
        <v>40.702401000000002</v>
      </c>
      <c r="AB88">
        <v>46.836283999999999</v>
      </c>
      <c r="AC88">
        <v>33.636541000000001</v>
      </c>
      <c r="AD88">
        <v>31.459187</v>
      </c>
      <c r="AE88">
        <v>38.097124999999998</v>
      </c>
      <c r="AF88">
        <v>8.9061730000000008</v>
      </c>
      <c r="AG88">
        <v>48.442304999999998</v>
      </c>
      <c r="AH88">
        <v>118.370722</v>
      </c>
      <c r="AI88">
        <v>0</v>
      </c>
      <c r="AJ88">
        <v>0</v>
      </c>
      <c r="AK88">
        <v>32.748336999999999</v>
      </c>
      <c r="AL88">
        <v>49.374310000000001</v>
      </c>
      <c r="AM88">
        <v>18.682542000000002</v>
      </c>
      <c r="AN88">
        <v>0.75292599999999998</v>
      </c>
      <c r="AO88">
        <v>0</v>
      </c>
      <c r="AP88">
        <v>0.74223700000000004</v>
      </c>
      <c r="AQ88">
        <v>44.629980000000003</v>
      </c>
      <c r="AR88">
        <v>33.583182999999998</v>
      </c>
      <c r="AS88">
        <v>36.590873999999999</v>
      </c>
      <c r="AT88">
        <v>19.314004000000001</v>
      </c>
      <c r="AU88">
        <v>0</v>
      </c>
      <c r="AV88">
        <v>0</v>
      </c>
      <c r="AW88">
        <v>0</v>
      </c>
      <c r="AX88">
        <v>0</v>
      </c>
      <c r="AY88">
        <v>5.3697109999999997</v>
      </c>
      <c r="AZ88">
        <v>8.9566770000000009</v>
      </c>
      <c r="BA88">
        <v>4.5658500000000002</v>
      </c>
      <c r="BB88">
        <v>5.1743069999999998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2850.087231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589.378781</v>
      </c>
      <c r="L89">
        <v>572.91137500000002</v>
      </c>
      <c r="M89">
        <v>93.726923999999997</v>
      </c>
      <c r="N89">
        <v>120.113766</v>
      </c>
      <c r="O89">
        <v>126.101203</v>
      </c>
      <c r="P89">
        <v>106.543212</v>
      </c>
      <c r="Q89">
        <v>21.834754</v>
      </c>
      <c r="R89">
        <v>43.117016999999997</v>
      </c>
      <c r="S89">
        <v>26.690964000000001</v>
      </c>
      <c r="T89">
        <v>2.984013</v>
      </c>
      <c r="U89">
        <v>404.40618899999998</v>
      </c>
      <c r="V89">
        <v>16.779038</v>
      </c>
      <c r="W89">
        <v>44.807592</v>
      </c>
      <c r="X89">
        <v>142.73200499999999</v>
      </c>
      <c r="Y89">
        <v>0</v>
      </c>
      <c r="Z89">
        <v>0</v>
      </c>
      <c r="AA89">
        <v>40.702401000000002</v>
      </c>
      <c r="AB89">
        <v>46.836283999999999</v>
      </c>
      <c r="AC89">
        <v>33.636541000000001</v>
      </c>
      <c r="AD89">
        <v>31.459187</v>
      </c>
      <c r="AE89">
        <v>38.097124999999998</v>
      </c>
      <c r="AF89">
        <v>8.9061730000000008</v>
      </c>
      <c r="AG89">
        <v>48.442304999999998</v>
      </c>
      <c r="AH89">
        <v>132.89803800000001</v>
      </c>
      <c r="AI89">
        <v>0</v>
      </c>
      <c r="AJ89">
        <v>0</v>
      </c>
      <c r="AK89">
        <v>32.748336999999999</v>
      </c>
      <c r="AL89">
        <v>49.374310000000001</v>
      </c>
      <c r="AM89">
        <v>18.682542000000002</v>
      </c>
      <c r="AN89">
        <v>0.75292599999999998</v>
      </c>
      <c r="AO89">
        <v>0</v>
      </c>
      <c r="AP89">
        <v>0.74223700000000004</v>
      </c>
      <c r="AQ89">
        <v>44.629980000000003</v>
      </c>
      <c r="AR89">
        <v>33.583182999999998</v>
      </c>
      <c r="AS89">
        <v>36.590873999999999</v>
      </c>
      <c r="AT89">
        <v>19.314001000000001</v>
      </c>
      <c r="AU89">
        <v>0</v>
      </c>
      <c r="AV89">
        <v>0</v>
      </c>
      <c r="AW89">
        <v>0</v>
      </c>
      <c r="AX89">
        <v>0</v>
      </c>
      <c r="AY89">
        <v>5.3697109999999997</v>
      </c>
      <c r="AZ89">
        <v>8.9566770000000009</v>
      </c>
      <c r="BA89">
        <v>5.1310039999999999</v>
      </c>
      <c r="BB89">
        <v>5.1743069999999998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2954.1549759999998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589.378781</v>
      </c>
      <c r="L90">
        <v>572.91137500000002</v>
      </c>
      <c r="M90">
        <v>93.726923999999997</v>
      </c>
      <c r="N90">
        <v>120.113766</v>
      </c>
      <c r="O90">
        <v>126.101203</v>
      </c>
      <c r="P90">
        <v>106.543212</v>
      </c>
      <c r="Q90">
        <v>21.853791000000001</v>
      </c>
      <c r="R90">
        <v>43.366328000000003</v>
      </c>
      <c r="S90">
        <v>26.690964000000001</v>
      </c>
      <c r="T90">
        <v>2.984013</v>
      </c>
      <c r="U90">
        <v>404.40618899999998</v>
      </c>
      <c r="V90">
        <v>16.779038</v>
      </c>
      <c r="W90">
        <v>44.807592</v>
      </c>
      <c r="X90">
        <v>142.73200499999999</v>
      </c>
      <c r="Y90">
        <v>0</v>
      </c>
      <c r="Z90">
        <v>0</v>
      </c>
      <c r="AA90">
        <v>40.702401000000002</v>
      </c>
      <c r="AB90">
        <v>47.879196999999998</v>
      </c>
      <c r="AC90">
        <v>33.636541000000001</v>
      </c>
      <c r="AD90">
        <v>31.459187</v>
      </c>
      <c r="AE90">
        <v>57.145687000000002</v>
      </c>
      <c r="AF90">
        <v>28.388425999999999</v>
      </c>
      <c r="AG90">
        <v>48.442304999999998</v>
      </c>
      <c r="AH90">
        <v>132.89803800000001</v>
      </c>
      <c r="AI90">
        <v>0</v>
      </c>
      <c r="AJ90">
        <v>0</v>
      </c>
      <c r="AK90">
        <v>32.748336999999999</v>
      </c>
      <c r="AL90">
        <v>50.496453000000002</v>
      </c>
      <c r="AM90">
        <v>19.295083999999999</v>
      </c>
      <c r="AN90">
        <v>0.75292599999999998</v>
      </c>
      <c r="AO90">
        <v>0</v>
      </c>
      <c r="AP90">
        <v>2.9689480000000001</v>
      </c>
      <c r="AQ90">
        <v>44.629980000000003</v>
      </c>
      <c r="AR90">
        <v>33.583182999999998</v>
      </c>
      <c r="AS90">
        <v>37.652552</v>
      </c>
      <c r="AT90">
        <v>19.314001999999999</v>
      </c>
      <c r="AU90">
        <v>0</v>
      </c>
      <c r="AV90">
        <v>0</v>
      </c>
      <c r="AW90">
        <v>0</v>
      </c>
      <c r="AX90">
        <v>0</v>
      </c>
      <c r="AY90">
        <v>5.4673420000000004</v>
      </c>
      <c r="AZ90">
        <v>8.9566770000000009</v>
      </c>
      <c r="BA90">
        <v>5.1310039999999999</v>
      </c>
      <c r="BB90">
        <v>5.1743069999999998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2999.1177580000008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594.19588599999997</v>
      </c>
      <c r="L91">
        <v>630.85337500000003</v>
      </c>
      <c r="M91">
        <v>93.726923999999997</v>
      </c>
      <c r="N91">
        <v>120.113766</v>
      </c>
      <c r="O91">
        <v>126.101203</v>
      </c>
      <c r="P91">
        <v>104.598992</v>
      </c>
      <c r="Q91">
        <v>21.853791000000001</v>
      </c>
      <c r="R91">
        <v>43.366328000000003</v>
      </c>
      <c r="S91">
        <v>26.690964000000001</v>
      </c>
      <c r="T91">
        <v>2.984013</v>
      </c>
      <c r="U91">
        <v>404.40618899999998</v>
      </c>
      <c r="V91">
        <v>16.779038</v>
      </c>
      <c r="W91">
        <v>44.807592</v>
      </c>
      <c r="X91">
        <v>142.73200499999999</v>
      </c>
      <c r="Y91">
        <v>0</v>
      </c>
      <c r="Z91">
        <v>0</v>
      </c>
      <c r="AA91">
        <v>40.702401000000002</v>
      </c>
      <c r="AB91">
        <v>47.879196999999998</v>
      </c>
      <c r="AC91">
        <v>33.636541000000001</v>
      </c>
      <c r="AD91">
        <v>31.459187</v>
      </c>
      <c r="AE91">
        <v>57.145687000000002</v>
      </c>
      <c r="AF91">
        <v>28.388425999999999</v>
      </c>
      <c r="AG91">
        <v>48.442304999999998</v>
      </c>
      <c r="AH91">
        <v>153.88193899999999</v>
      </c>
      <c r="AI91">
        <v>0</v>
      </c>
      <c r="AJ91">
        <v>0</v>
      </c>
      <c r="AK91">
        <v>32.748336999999999</v>
      </c>
      <c r="AL91">
        <v>50.496453000000002</v>
      </c>
      <c r="AM91">
        <v>19.295083999999999</v>
      </c>
      <c r="AN91">
        <v>0.75292599999999998</v>
      </c>
      <c r="AO91">
        <v>0</v>
      </c>
      <c r="AP91">
        <v>2.9689480000000001</v>
      </c>
      <c r="AQ91">
        <v>44.629980000000003</v>
      </c>
      <c r="AR91">
        <v>33.583182999999998</v>
      </c>
      <c r="AS91">
        <v>37.652552</v>
      </c>
      <c r="AT91">
        <v>19.314001000000001</v>
      </c>
      <c r="AU91">
        <v>0</v>
      </c>
      <c r="AV91">
        <v>0</v>
      </c>
      <c r="AW91">
        <v>0</v>
      </c>
      <c r="AX91">
        <v>0</v>
      </c>
      <c r="AY91">
        <v>5.4673420000000004</v>
      </c>
      <c r="AZ91">
        <v>8.9566770000000009</v>
      </c>
      <c r="BA91">
        <v>5.9341169999999996</v>
      </c>
      <c r="BB91">
        <v>5.1743069999999998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3081.7196560000011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594.19588599999997</v>
      </c>
      <c r="L92">
        <v>651.67157699999996</v>
      </c>
      <c r="M92">
        <v>93.726923999999997</v>
      </c>
      <c r="N92">
        <v>120.113766</v>
      </c>
      <c r="O92">
        <v>126.101203</v>
      </c>
      <c r="P92">
        <v>104.598992</v>
      </c>
      <c r="Q92">
        <v>21.853791000000001</v>
      </c>
      <c r="R92">
        <v>43.366328000000003</v>
      </c>
      <c r="S92">
        <v>26.690964000000001</v>
      </c>
      <c r="T92">
        <v>2.984013</v>
      </c>
      <c r="U92">
        <v>404.40618899999998</v>
      </c>
      <c r="V92">
        <v>16.779038</v>
      </c>
      <c r="W92">
        <v>44.807592</v>
      </c>
      <c r="X92">
        <v>142.73200499999999</v>
      </c>
      <c r="Y92">
        <v>0</v>
      </c>
      <c r="Z92">
        <v>0</v>
      </c>
      <c r="AA92">
        <v>40.702401000000002</v>
      </c>
      <c r="AB92">
        <v>47.879196999999998</v>
      </c>
      <c r="AC92">
        <v>33.636541000000001</v>
      </c>
      <c r="AD92">
        <v>31.459187</v>
      </c>
      <c r="AE92">
        <v>57.145687000000002</v>
      </c>
      <c r="AF92">
        <v>28.388425999999999</v>
      </c>
      <c r="AG92">
        <v>48.442304999999998</v>
      </c>
      <c r="AH92">
        <v>153.34388899999999</v>
      </c>
      <c r="AI92">
        <v>0</v>
      </c>
      <c r="AJ92">
        <v>0</v>
      </c>
      <c r="AK92">
        <v>32.748336999999999</v>
      </c>
      <c r="AL92">
        <v>50.496453000000002</v>
      </c>
      <c r="AM92">
        <v>19.295083999999999</v>
      </c>
      <c r="AN92">
        <v>0.75292599999999998</v>
      </c>
      <c r="AO92">
        <v>0</v>
      </c>
      <c r="AP92">
        <v>2.9689480000000001</v>
      </c>
      <c r="AQ92">
        <v>44.629980000000003</v>
      </c>
      <c r="AR92">
        <v>33.583182999999998</v>
      </c>
      <c r="AS92">
        <v>37.652552</v>
      </c>
      <c r="AT92">
        <v>19.314018000000001</v>
      </c>
      <c r="AU92">
        <v>0</v>
      </c>
      <c r="AV92">
        <v>0</v>
      </c>
      <c r="AW92">
        <v>0</v>
      </c>
      <c r="AX92">
        <v>0</v>
      </c>
      <c r="AY92">
        <v>5.4673420000000004</v>
      </c>
      <c r="AZ92">
        <v>8.9566770000000009</v>
      </c>
      <c r="BA92">
        <v>5.9192450000000001</v>
      </c>
      <c r="BB92">
        <v>5.1743069999999998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3101.984953000001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664.80327999999997</v>
      </c>
      <c r="L93">
        <v>651.67157699999996</v>
      </c>
      <c r="M93">
        <v>93.726923999999997</v>
      </c>
      <c r="N93">
        <v>120.113766</v>
      </c>
      <c r="O93">
        <v>126.101203</v>
      </c>
      <c r="P93">
        <v>104.598992</v>
      </c>
      <c r="Q93">
        <v>21.853791000000001</v>
      </c>
      <c r="R93">
        <v>43.366328000000003</v>
      </c>
      <c r="S93">
        <v>26.690964000000001</v>
      </c>
      <c r="T93">
        <v>2.984013</v>
      </c>
      <c r="U93">
        <v>404.40618899999998</v>
      </c>
      <c r="V93">
        <v>16.779038</v>
      </c>
      <c r="W93">
        <v>44.807592</v>
      </c>
      <c r="X93">
        <v>142.73200499999999</v>
      </c>
      <c r="Y93">
        <v>0</v>
      </c>
      <c r="Z93">
        <v>0</v>
      </c>
      <c r="AA93">
        <v>40.702401000000002</v>
      </c>
      <c r="AB93">
        <v>47.879196999999998</v>
      </c>
      <c r="AC93">
        <v>33.636541000000001</v>
      </c>
      <c r="AD93">
        <v>31.459187</v>
      </c>
      <c r="AE93">
        <v>57.145687000000002</v>
      </c>
      <c r="AF93">
        <v>28.388425999999999</v>
      </c>
      <c r="AG93">
        <v>48.442304999999998</v>
      </c>
      <c r="AH93">
        <v>132.89803800000001</v>
      </c>
      <c r="AI93">
        <v>0</v>
      </c>
      <c r="AJ93">
        <v>0</v>
      </c>
      <c r="AK93">
        <v>32.748336999999999</v>
      </c>
      <c r="AL93">
        <v>50.496453000000002</v>
      </c>
      <c r="AM93">
        <v>19.295083999999999</v>
      </c>
      <c r="AN93">
        <v>0.75292599999999998</v>
      </c>
      <c r="AO93">
        <v>0</v>
      </c>
      <c r="AP93">
        <v>2.9689480000000001</v>
      </c>
      <c r="AQ93">
        <v>44.629980000000003</v>
      </c>
      <c r="AR93">
        <v>33.583182999999998</v>
      </c>
      <c r="AS93">
        <v>37.652552</v>
      </c>
      <c r="AT93">
        <v>19.314014</v>
      </c>
      <c r="AU93">
        <v>0</v>
      </c>
      <c r="AV93">
        <v>0</v>
      </c>
      <c r="AW93">
        <v>0</v>
      </c>
      <c r="AX93">
        <v>0</v>
      </c>
      <c r="AY93">
        <v>5.4673420000000004</v>
      </c>
      <c r="AZ93">
        <v>8.9566770000000009</v>
      </c>
      <c r="BA93">
        <v>5.1310039999999999</v>
      </c>
      <c r="BB93">
        <v>5.1743069999999998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3151.3582510000006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664.80327999999997</v>
      </c>
      <c r="L94">
        <v>651.67157699999996</v>
      </c>
      <c r="M94">
        <v>93.726923999999997</v>
      </c>
      <c r="N94">
        <v>120.113766</v>
      </c>
      <c r="O94">
        <v>126.101203</v>
      </c>
      <c r="P94">
        <v>104.598992</v>
      </c>
      <c r="Q94">
        <v>21.853791000000001</v>
      </c>
      <c r="R94">
        <v>43.366328000000003</v>
      </c>
      <c r="S94">
        <v>26.690964000000001</v>
      </c>
      <c r="T94">
        <v>2.984013</v>
      </c>
      <c r="U94">
        <v>404.40618899999998</v>
      </c>
      <c r="V94">
        <v>16.779038</v>
      </c>
      <c r="W94">
        <v>44.807592</v>
      </c>
      <c r="X94">
        <v>142.73200499999999</v>
      </c>
      <c r="Y94">
        <v>0</v>
      </c>
      <c r="Z94">
        <v>0</v>
      </c>
      <c r="AA94">
        <v>40.702401000000002</v>
      </c>
      <c r="AB94">
        <v>46.836283999999999</v>
      </c>
      <c r="AC94">
        <v>22.401762999999999</v>
      </c>
      <c r="AD94">
        <v>20.972791999999998</v>
      </c>
      <c r="AE94">
        <v>38.097124999999998</v>
      </c>
      <c r="AF94">
        <v>8.9061730000000008</v>
      </c>
      <c r="AG94">
        <v>48.442304999999998</v>
      </c>
      <c r="AH94">
        <v>96.848771999999997</v>
      </c>
      <c r="AI94">
        <v>0</v>
      </c>
      <c r="AJ94">
        <v>0</v>
      </c>
      <c r="AK94">
        <v>32.748336999999999</v>
      </c>
      <c r="AL94">
        <v>49.374310000000001</v>
      </c>
      <c r="AM94">
        <v>18.682542000000002</v>
      </c>
      <c r="AN94">
        <v>0.75292599999999998</v>
      </c>
      <c r="AO94">
        <v>0</v>
      </c>
      <c r="AP94">
        <v>0</v>
      </c>
      <c r="AQ94">
        <v>44.629980000000003</v>
      </c>
      <c r="AR94">
        <v>33.583182999999998</v>
      </c>
      <c r="AS94">
        <v>36.590873999999999</v>
      </c>
      <c r="AT94">
        <v>19.31401</v>
      </c>
      <c r="AU94">
        <v>0</v>
      </c>
      <c r="AV94">
        <v>0</v>
      </c>
      <c r="AW94">
        <v>0</v>
      </c>
      <c r="AX94">
        <v>0</v>
      </c>
      <c r="AY94">
        <v>5.3697109999999997</v>
      </c>
      <c r="AZ94">
        <v>8.9566770000000009</v>
      </c>
      <c r="BA94">
        <v>3.7329910000000002</v>
      </c>
      <c r="BB94">
        <v>5.1743069999999998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3046.7531249999997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664.80327999999997</v>
      </c>
      <c r="L95">
        <v>651.67157699999996</v>
      </c>
      <c r="M95">
        <v>93.726923999999997</v>
      </c>
      <c r="N95">
        <v>120.113766</v>
      </c>
      <c r="O95">
        <v>126.101203</v>
      </c>
      <c r="P95">
        <v>104.598992</v>
      </c>
      <c r="Q95">
        <v>21.853791000000001</v>
      </c>
      <c r="R95">
        <v>43.366328000000003</v>
      </c>
      <c r="S95">
        <v>26.690964000000001</v>
      </c>
      <c r="T95">
        <v>2.984013</v>
      </c>
      <c r="U95">
        <v>404.40618899999998</v>
      </c>
      <c r="V95">
        <v>16.779038</v>
      </c>
      <c r="W95">
        <v>44.807592</v>
      </c>
      <c r="X95">
        <v>142.73200499999999</v>
      </c>
      <c r="Y95">
        <v>0</v>
      </c>
      <c r="Z95">
        <v>0</v>
      </c>
      <c r="AA95">
        <v>40.702401000000002</v>
      </c>
      <c r="AB95">
        <v>46.836283999999999</v>
      </c>
      <c r="AC95">
        <v>22.401762999999999</v>
      </c>
      <c r="AD95">
        <v>10.486395</v>
      </c>
      <c r="AE95">
        <v>38.097124999999998</v>
      </c>
      <c r="AF95">
        <v>8.9061730000000008</v>
      </c>
      <c r="AG95">
        <v>48.442304999999998</v>
      </c>
      <c r="AH95">
        <v>92.651993000000004</v>
      </c>
      <c r="AI95">
        <v>0</v>
      </c>
      <c r="AJ95">
        <v>0</v>
      </c>
      <c r="AK95">
        <v>32.748336999999999</v>
      </c>
      <c r="AL95">
        <v>49.374310000000001</v>
      </c>
      <c r="AM95">
        <v>18.682542000000002</v>
      </c>
      <c r="AN95">
        <v>0.75292599999999998</v>
      </c>
      <c r="AO95">
        <v>0</v>
      </c>
      <c r="AP95">
        <v>0</v>
      </c>
      <c r="AQ95">
        <v>44.629980000000003</v>
      </c>
      <c r="AR95">
        <v>33.583182999999998</v>
      </c>
      <c r="AS95">
        <v>36.590873999999999</v>
      </c>
      <c r="AT95">
        <v>19.314011000000001</v>
      </c>
      <c r="AU95">
        <v>0</v>
      </c>
      <c r="AV95">
        <v>0</v>
      </c>
      <c r="AW95">
        <v>0</v>
      </c>
      <c r="AX95">
        <v>0</v>
      </c>
      <c r="AY95">
        <v>5.3697109999999997</v>
      </c>
      <c r="AZ95">
        <v>8.9566770000000009</v>
      </c>
      <c r="BA95">
        <v>3.584266</v>
      </c>
      <c r="BB95">
        <v>5.1743069999999998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3031.9212249999996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664.80327999999997</v>
      </c>
      <c r="L96">
        <v>651.67157699999996</v>
      </c>
      <c r="M96">
        <v>93.726923999999997</v>
      </c>
      <c r="N96">
        <v>120.113766</v>
      </c>
      <c r="O96">
        <v>126.101203</v>
      </c>
      <c r="P96">
        <v>104.598992</v>
      </c>
      <c r="Q96">
        <v>21.853791000000001</v>
      </c>
      <c r="R96">
        <v>43.366328000000003</v>
      </c>
      <c r="S96">
        <v>26.690964000000001</v>
      </c>
      <c r="T96">
        <v>2.984013</v>
      </c>
      <c r="U96">
        <v>404.40618899999998</v>
      </c>
      <c r="V96">
        <v>16.779038</v>
      </c>
      <c r="W96">
        <v>44.807592</v>
      </c>
      <c r="X96">
        <v>142.73200499999999</v>
      </c>
      <c r="Y96">
        <v>0</v>
      </c>
      <c r="Z96">
        <v>0</v>
      </c>
      <c r="AA96">
        <v>40.702401000000002</v>
      </c>
      <c r="AB96">
        <v>46.836283999999999</v>
      </c>
      <c r="AC96">
        <v>22.401762999999999</v>
      </c>
      <c r="AD96">
        <v>0</v>
      </c>
      <c r="AE96">
        <v>38.097124999999998</v>
      </c>
      <c r="AF96">
        <v>8.9061730000000008</v>
      </c>
      <c r="AG96">
        <v>48.442304999999998</v>
      </c>
      <c r="AH96">
        <v>64.565848000000003</v>
      </c>
      <c r="AI96">
        <v>0</v>
      </c>
      <c r="AJ96">
        <v>0</v>
      </c>
      <c r="AK96">
        <v>32.748336999999999</v>
      </c>
      <c r="AL96">
        <v>49.374310000000001</v>
      </c>
      <c r="AM96">
        <v>18.682542000000002</v>
      </c>
      <c r="AN96">
        <v>0.75292599999999998</v>
      </c>
      <c r="AO96">
        <v>0</v>
      </c>
      <c r="AP96">
        <v>0</v>
      </c>
      <c r="AQ96">
        <v>44.629980000000003</v>
      </c>
      <c r="AR96">
        <v>33.583182999999998</v>
      </c>
      <c r="AS96">
        <v>36.590873999999999</v>
      </c>
      <c r="AT96">
        <v>19.314014</v>
      </c>
      <c r="AU96">
        <v>0</v>
      </c>
      <c r="AV96">
        <v>0</v>
      </c>
      <c r="AW96">
        <v>0</v>
      </c>
      <c r="AX96">
        <v>0</v>
      </c>
      <c r="AY96">
        <v>5.3697109999999997</v>
      </c>
      <c r="AZ96">
        <v>8.9566770000000009</v>
      </c>
      <c r="BA96">
        <v>2.4985759999999999</v>
      </c>
      <c r="BB96">
        <v>5.1743069999999998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2992.2629980000002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664.80327999999997</v>
      </c>
      <c r="L97">
        <v>651.67157699999996</v>
      </c>
      <c r="M97">
        <v>93.726923999999997</v>
      </c>
      <c r="N97">
        <v>120.113766</v>
      </c>
      <c r="O97">
        <v>126.101203</v>
      </c>
      <c r="P97">
        <v>104.598992</v>
      </c>
      <c r="Q97">
        <v>21.853791000000001</v>
      </c>
      <c r="R97">
        <v>43.366328000000003</v>
      </c>
      <c r="S97">
        <v>26.690964000000001</v>
      </c>
      <c r="T97">
        <v>2.984013</v>
      </c>
      <c r="U97">
        <v>404.40618899999998</v>
      </c>
      <c r="V97">
        <v>16.779038</v>
      </c>
      <c r="W97">
        <v>44.807592</v>
      </c>
      <c r="X97">
        <v>142.73200499999999</v>
      </c>
      <c r="Y97">
        <v>0</v>
      </c>
      <c r="Z97">
        <v>0</v>
      </c>
      <c r="AA97">
        <v>40.702401000000002</v>
      </c>
      <c r="AB97">
        <v>46.836283999999999</v>
      </c>
      <c r="AC97">
        <v>22.401762999999999</v>
      </c>
      <c r="AD97">
        <v>0</v>
      </c>
      <c r="AE97">
        <v>38.097124999999998</v>
      </c>
      <c r="AF97">
        <v>8.9061730000000008</v>
      </c>
      <c r="AG97">
        <v>48.442304999999998</v>
      </c>
      <c r="AH97">
        <v>43.043899000000003</v>
      </c>
      <c r="AI97">
        <v>0</v>
      </c>
      <c r="AJ97">
        <v>0</v>
      </c>
      <c r="AK97">
        <v>32.748336999999999</v>
      </c>
      <c r="AL97">
        <v>49.374310000000001</v>
      </c>
      <c r="AM97">
        <v>18.682542000000002</v>
      </c>
      <c r="AN97">
        <v>0.75292599999999998</v>
      </c>
      <c r="AO97">
        <v>0</v>
      </c>
      <c r="AP97">
        <v>0</v>
      </c>
      <c r="AQ97">
        <v>44.629980000000003</v>
      </c>
      <c r="AR97">
        <v>33.583182999999998</v>
      </c>
      <c r="AS97">
        <v>36.590873999999999</v>
      </c>
      <c r="AT97">
        <v>19.314015999999999</v>
      </c>
      <c r="AU97">
        <v>0</v>
      </c>
      <c r="AV97">
        <v>0</v>
      </c>
      <c r="AW97">
        <v>0</v>
      </c>
      <c r="AX97">
        <v>0</v>
      </c>
      <c r="AY97">
        <v>5.3697109999999997</v>
      </c>
      <c r="AZ97">
        <v>6.7175079999999996</v>
      </c>
      <c r="BA97">
        <v>1.665718</v>
      </c>
      <c r="BB97">
        <v>5.1743069999999998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2967.6690239999998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664.80327999999997</v>
      </c>
      <c r="L98">
        <v>651.67157699999996</v>
      </c>
      <c r="M98">
        <v>93.726923999999997</v>
      </c>
      <c r="N98">
        <v>120.113766</v>
      </c>
      <c r="O98">
        <v>126.101203</v>
      </c>
      <c r="P98">
        <v>104.598992</v>
      </c>
      <c r="Q98">
        <v>21.853791000000001</v>
      </c>
      <c r="R98">
        <v>43.366328000000003</v>
      </c>
      <c r="S98">
        <v>26.690964000000001</v>
      </c>
      <c r="T98">
        <v>2.984013</v>
      </c>
      <c r="U98">
        <v>404.40618899999998</v>
      </c>
      <c r="V98">
        <v>16.779038</v>
      </c>
      <c r="W98">
        <v>44.807592</v>
      </c>
      <c r="X98">
        <v>142.73200499999999</v>
      </c>
      <c r="Y98">
        <v>0</v>
      </c>
      <c r="Z98">
        <v>0</v>
      </c>
      <c r="AA98">
        <v>40.702401000000002</v>
      </c>
      <c r="AB98">
        <v>46.836283999999999</v>
      </c>
      <c r="AC98">
        <v>22.401762999999999</v>
      </c>
      <c r="AD98">
        <v>0</v>
      </c>
      <c r="AE98">
        <v>38.097124999999998</v>
      </c>
      <c r="AF98">
        <v>8.9061730000000008</v>
      </c>
      <c r="AG98">
        <v>48.442304999999998</v>
      </c>
      <c r="AH98">
        <v>21.521948999999999</v>
      </c>
      <c r="AI98">
        <v>0</v>
      </c>
      <c r="AJ98">
        <v>0</v>
      </c>
      <c r="AK98">
        <v>32.748336999999999</v>
      </c>
      <c r="AL98">
        <v>49.374310000000001</v>
      </c>
      <c r="AM98">
        <v>18.682542000000002</v>
      </c>
      <c r="AN98">
        <v>0.75292599999999998</v>
      </c>
      <c r="AO98">
        <v>0</v>
      </c>
      <c r="AP98">
        <v>0</v>
      </c>
      <c r="AQ98">
        <v>44.629980000000003</v>
      </c>
      <c r="AR98">
        <v>33.583182999999998</v>
      </c>
      <c r="AS98">
        <v>36.590873999999999</v>
      </c>
      <c r="AT98">
        <v>18.249395</v>
      </c>
      <c r="AU98">
        <v>0</v>
      </c>
      <c r="AV98">
        <v>0</v>
      </c>
      <c r="AW98">
        <v>0</v>
      </c>
      <c r="AX98">
        <v>0</v>
      </c>
      <c r="AY98">
        <v>5.3697109999999997</v>
      </c>
      <c r="AZ98">
        <v>4.4783390000000001</v>
      </c>
      <c r="BA98">
        <v>0.83285799999999999</v>
      </c>
      <c r="BB98">
        <v>5.1743069999999998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2942.0104239999996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3.7198850000000002E-4</v>
      </c>
      <c r="E99">
        <f t="shared" si="2"/>
        <v>0</v>
      </c>
      <c r="F99">
        <f t="shared" si="2"/>
        <v>0</v>
      </c>
      <c r="G99">
        <f t="shared" si="2"/>
        <v>1.4087922500000002E-3</v>
      </c>
      <c r="H99">
        <f t="shared" si="2"/>
        <v>0</v>
      </c>
      <c r="I99">
        <f t="shared" si="2"/>
        <v>0</v>
      </c>
      <c r="J99">
        <f t="shared" si="2"/>
        <v>1.9744032499999999E-3</v>
      </c>
      <c r="K99">
        <f t="shared" si="2"/>
        <v>10.407456295750007</v>
      </c>
      <c r="L99">
        <f t="shared" si="2"/>
        <v>10.462651687500008</v>
      </c>
      <c r="M99">
        <f t="shared" si="2"/>
        <v>2.151038127749997</v>
      </c>
      <c r="N99">
        <f t="shared" si="2"/>
        <v>2.7726266645000033</v>
      </c>
      <c r="O99">
        <f t="shared" si="2"/>
        <v>2.9130395677500012</v>
      </c>
      <c r="P99">
        <f t="shared" si="2"/>
        <v>2.5268189754999972</v>
      </c>
      <c r="Q99">
        <f t="shared" si="2"/>
        <v>0.37931697000000031</v>
      </c>
      <c r="R99">
        <f t="shared" si="2"/>
        <v>0.81393828025000059</v>
      </c>
      <c r="S99">
        <f t="shared" si="2"/>
        <v>0.47068736499999964</v>
      </c>
      <c r="T99">
        <f t="shared" si="2"/>
        <v>5.1834137000000058E-2</v>
      </c>
      <c r="U99">
        <f t="shared" si="2"/>
        <v>9.705748536000014</v>
      </c>
      <c r="V99">
        <f t="shared" si="2"/>
        <v>0.3879834552499995</v>
      </c>
      <c r="W99">
        <f t="shared" si="2"/>
        <v>0.9411803222500007</v>
      </c>
      <c r="X99">
        <f t="shared" si="2"/>
        <v>3.00355262775</v>
      </c>
      <c r="Y99">
        <f t="shared" si="2"/>
        <v>0</v>
      </c>
      <c r="Z99">
        <f t="shared" si="2"/>
        <v>0</v>
      </c>
      <c r="AA99">
        <f t="shared" si="2"/>
        <v>0.57217496300000004</v>
      </c>
      <c r="AB99">
        <f t="shared" si="2"/>
        <v>0.6832424692500001</v>
      </c>
      <c r="AC99">
        <f t="shared" si="2"/>
        <v>0.4173768937500002</v>
      </c>
      <c r="AD99">
        <f t="shared" si="2"/>
        <v>0.22562771750000007</v>
      </c>
      <c r="AE99">
        <f t="shared" si="2"/>
        <v>0.85718531399999953</v>
      </c>
      <c r="AF99">
        <f t="shared" si="2"/>
        <v>0.27943117699999992</v>
      </c>
      <c r="AG99">
        <f t="shared" si="2"/>
        <v>1.1626153199999993</v>
      </c>
      <c r="AH99">
        <f t="shared" si="2"/>
        <v>1.122369661</v>
      </c>
      <c r="AI99">
        <f t="shared" si="2"/>
        <v>9.8306175000000023E-2</v>
      </c>
      <c r="AJ99">
        <f t="shared" si="2"/>
        <v>0</v>
      </c>
      <c r="AK99">
        <f t="shared" si="2"/>
        <v>0.78596008799999995</v>
      </c>
      <c r="AL99">
        <f t="shared" si="2"/>
        <v>1.2976802952500011</v>
      </c>
      <c r="AM99">
        <f t="shared" si="2"/>
        <v>0.45021863400000045</v>
      </c>
      <c r="AN99">
        <f t="shared" si="2"/>
        <v>1.8070224000000024E-2</v>
      </c>
      <c r="AO99">
        <f t="shared" si="2"/>
        <v>0</v>
      </c>
      <c r="AP99">
        <f t="shared" si="2"/>
        <v>3.7761310249999999E-2</v>
      </c>
      <c r="AQ99">
        <f t="shared" si="2"/>
        <v>0.43514230499999984</v>
      </c>
      <c r="AR99">
        <f t="shared" si="2"/>
        <v>0.82358758500000162</v>
      </c>
      <c r="AS99">
        <f t="shared" si="2"/>
        <v>0.88136600999999981</v>
      </c>
      <c r="AT99">
        <f t="shared" si="2"/>
        <v>0.44623428950000049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0.12916595699999986</v>
      </c>
      <c r="AZ99">
        <f t="shared" si="2"/>
        <v>5.0890211000000032E-2</v>
      </c>
      <c r="BA99">
        <f t="shared" si="2"/>
        <v>4.3345824749999984E-2</v>
      </c>
      <c r="BB99">
        <f t="shared" si="2"/>
        <v>0.11810022449999999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57.927480845000012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N3" sqref="N3:N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45403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9" t="s">
        <v>511</v>
      </c>
      <c r="AE1" s="149" t="s">
        <v>519</v>
      </c>
      <c r="AF1" s="149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8" t="s">
        <v>516</v>
      </c>
      <c r="AL1" s="148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262.19</v>
      </c>
      <c r="C3" s="34">
        <v>87.11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115.45</v>
      </c>
      <c r="N3">
        <v>273.05</v>
      </c>
      <c r="O3">
        <v>100.61</v>
      </c>
      <c r="P3">
        <v>2.33</v>
      </c>
      <c r="Q3">
        <v>7.01</v>
      </c>
      <c r="R3" s="93">
        <v>0</v>
      </c>
      <c r="S3" s="93">
        <v>0</v>
      </c>
      <c r="T3" s="93">
        <v>0</v>
      </c>
      <c r="U3">
        <v>3.92</v>
      </c>
      <c r="V3">
        <v>0</v>
      </c>
      <c r="W3">
        <v>3.9</v>
      </c>
      <c r="X3">
        <v>65.5</v>
      </c>
      <c r="Y3">
        <v>21.84</v>
      </c>
      <c r="Z3">
        <v>21.83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13.58</v>
      </c>
      <c r="AH3">
        <v>40.67</v>
      </c>
      <c r="AI3">
        <v>40.67</v>
      </c>
      <c r="AJ3">
        <v>30.79</v>
      </c>
      <c r="AK3">
        <v>0</v>
      </c>
      <c r="AL3">
        <v>0</v>
      </c>
    </row>
    <row r="4" spans="1:38">
      <c r="A4" t="s">
        <v>46</v>
      </c>
      <c r="B4" s="34">
        <v>262.19</v>
      </c>
      <c r="C4" s="34">
        <v>87.11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115.45</v>
      </c>
      <c r="N4">
        <v>273.05</v>
      </c>
      <c r="O4">
        <v>100.61</v>
      </c>
      <c r="P4">
        <v>3.96</v>
      </c>
      <c r="Q4">
        <v>7.01</v>
      </c>
      <c r="R4" s="93">
        <v>0</v>
      </c>
      <c r="S4" s="93">
        <v>0</v>
      </c>
      <c r="T4" s="93">
        <v>0</v>
      </c>
      <c r="U4">
        <v>3.92</v>
      </c>
      <c r="V4">
        <v>0</v>
      </c>
      <c r="W4">
        <v>3.9</v>
      </c>
      <c r="X4">
        <v>66.5</v>
      </c>
      <c r="Y4">
        <v>22.16</v>
      </c>
      <c r="Z4">
        <v>22.17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13.23</v>
      </c>
      <c r="AH4">
        <v>41</v>
      </c>
      <c r="AI4">
        <v>41</v>
      </c>
      <c r="AJ4">
        <v>30.79</v>
      </c>
      <c r="AK4">
        <v>0</v>
      </c>
      <c r="AL4">
        <v>0</v>
      </c>
    </row>
    <row r="5" spans="1:38">
      <c r="A5" t="s">
        <v>47</v>
      </c>
      <c r="B5" s="34">
        <v>262.19</v>
      </c>
      <c r="C5" s="34">
        <v>87.11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115.45</v>
      </c>
      <c r="N5">
        <v>273.05</v>
      </c>
      <c r="O5">
        <v>100.61</v>
      </c>
      <c r="P5">
        <v>3.96</v>
      </c>
      <c r="Q5">
        <v>7.01</v>
      </c>
      <c r="R5" s="93">
        <v>0</v>
      </c>
      <c r="S5" s="93">
        <v>0</v>
      </c>
      <c r="T5" s="93">
        <v>0</v>
      </c>
      <c r="U5">
        <v>3.92</v>
      </c>
      <c r="V5">
        <v>0</v>
      </c>
      <c r="W5">
        <v>3.57</v>
      </c>
      <c r="X5">
        <v>65.5</v>
      </c>
      <c r="Y5">
        <v>21.84</v>
      </c>
      <c r="Z5">
        <v>21.83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12.84</v>
      </c>
      <c r="AH5">
        <v>41.33</v>
      </c>
      <c r="AI5">
        <v>41.33</v>
      </c>
      <c r="AJ5">
        <v>30.79</v>
      </c>
      <c r="AK5">
        <v>0</v>
      </c>
      <c r="AL5">
        <v>0</v>
      </c>
    </row>
    <row r="6" spans="1:38">
      <c r="A6" t="s">
        <v>48</v>
      </c>
      <c r="B6" s="34">
        <v>262.19</v>
      </c>
      <c r="C6" s="34">
        <v>87.11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115.45</v>
      </c>
      <c r="N6">
        <v>273.05</v>
      </c>
      <c r="O6">
        <v>100.61</v>
      </c>
      <c r="P6">
        <v>3.96</v>
      </c>
      <c r="Q6">
        <v>7.01</v>
      </c>
      <c r="R6" s="93">
        <v>0</v>
      </c>
      <c r="S6" s="93">
        <v>0</v>
      </c>
      <c r="T6" s="93">
        <v>0</v>
      </c>
      <c r="U6">
        <v>3.92</v>
      </c>
      <c r="V6">
        <v>0</v>
      </c>
      <c r="W6">
        <v>3.57</v>
      </c>
      <c r="X6">
        <v>65</v>
      </c>
      <c r="Y6">
        <v>21.66</v>
      </c>
      <c r="Z6">
        <v>21.67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16.66</v>
      </c>
      <c r="AH6">
        <v>41.67</v>
      </c>
      <c r="AI6">
        <v>41.67</v>
      </c>
      <c r="AJ6">
        <v>30.79</v>
      </c>
      <c r="AK6">
        <v>0</v>
      </c>
      <c r="AL6">
        <v>0</v>
      </c>
    </row>
    <row r="7" spans="1:38">
      <c r="A7" t="s">
        <v>49</v>
      </c>
      <c r="B7" s="34">
        <v>262.19</v>
      </c>
      <c r="C7" s="34">
        <v>87.11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115.45</v>
      </c>
      <c r="N7">
        <v>273.05</v>
      </c>
      <c r="O7">
        <v>100.61</v>
      </c>
      <c r="P7">
        <v>3.96</v>
      </c>
      <c r="Q7">
        <v>7.01</v>
      </c>
      <c r="R7" s="93">
        <v>0</v>
      </c>
      <c r="S7" s="93">
        <v>0</v>
      </c>
      <c r="T7" s="93">
        <v>0</v>
      </c>
      <c r="U7">
        <v>3.92</v>
      </c>
      <c r="V7">
        <v>0</v>
      </c>
      <c r="W7">
        <v>3.57</v>
      </c>
      <c r="X7">
        <v>64</v>
      </c>
      <c r="Y7">
        <v>21.34</v>
      </c>
      <c r="Z7">
        <v>21.33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16</v>
      </c>
      <c r="AH7">
        <v>42</v>
      </c>
      <c r="AI7">
        <v>42</v>
      </c>
      <c r="AJ7">
        <v>30.79</v>
      </c>
      <c r="AK7">
        <v>0</v>
      </c>
      <c r="AL7">
        <v>0</v>
      </c>
    </row>
    <row r="8" spans="1:38">
      <c r="A8" t="s">
        <v>50</v>
      </c>
      <c r="B8" s="34">
        <v>262.19</v>
      </c>
      <c r="C8" s="34">
        <v>87.11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115.45</v>
      </c>
      <c r="N8">
        <v>273.05</v>
      </c>
      <c r="O8">
        <v>100.61</v>
      </c>
      <c r="P8">
        <v>3.96</v>
      </c>
      <c r="Q8">
        <v>7.01</v>
      </c>
      <c r="R8" s="93">
        <v>0</v>
      </c>
      <c r="S8" s="93">
        <v>0</v>
      </c>
      <c r="T8" s="93">
        <v>0</v>
      </c>
      <c r="U8">
        <v>3.92</v>
      </c>
      <c r="V8">
        <v>0</v>
      </c>
      <c r="W8">
        <v>3.57</v>
      </c>
      <c r="X8">
        <v>63.5</v>
      </c>
      <c r="Y8">
        <v>21.16</v>
      </c>
      <c r="Z8">
        <v>21.17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15.66</v>
      </c>
      <c r="AH8">
        <v>42.67</v>
      </c>
      <c r="AI8">
        <v>42.67</v>
      </c>
      <c r="AJ8">
        <v>30.79</v>
      </c>
      <c r="AK8">
        <v>0</v>
      </c>
      <c r="AL8">
        <v>0</v>
      </c>
    </row>
    <row r="9" spans="1:38">
      <c r="A9" t="s">
        <v>51</v>
      </c>
      <c r="B9" s="34">
        <v>262.19</v>
      </c>
      <c r="C9" s="34">
        <v>87.11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115.45</v>
      </c>
      <c r="N9">
        <v>273.05</v>
      </c>
      <c r="O9">
        <v>100.61</v>
      </c>
      <c r="P9">
        <v>3.96</v>
      </c>
      <c r="Q9">
        <v>7.01</v>
      </c>
      <c r="R9" s="93">
        <v>0</v>
      </c>
      <c r="S9" s="93">
        <v>0</v>
      </c>
      <c r="T9" s="93">
        <v>0</v>
      </c>
      <c r="U9">
        <v>3.77</v>
      </c>
      <c r="V9">
        <v>0</v>
      </c>
      <c r="W9">
        <v>3.57</v>
      </c>
      <c r="X9">
        <v>64</v>
      </c>
      <c r="Y9">
        <v>21.34</v>
      </c>
      <c r="Z9">
        <v>21.33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15.34</v>
      </c>
      <c r="AH9">
        <v>43.33</v>
      </c>
      <c r="AI9">
        <v>43.33</v>
      </c>
      <c r="AJ9">
        <v>30.79</v>
      </c>
      <c r="AK9">
        <v>0</v>
      </c>
      <c r="AL9">
        <v>0</v>
      </c>
    </row>
    <row r="10" spans="1:38">
      <c r="A10" t="s">
        <v>52</v>
      </c>
      <c r="B10" s="34">
        <v>262.19</v>
      </c>
      <c r="C10" s="34">
        <v>87.11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115.45</v>
      </c>
      <c r="N10">
        <v>273.05</v>
      </c>
      <c r="O10">
        <v>100.61</v>
      </c>
      <c r="P10">
        <v>3.96</v>
      </c>
      <c r="Q10">
        <v>7.01</v>
      </c>
      <c r="R10" s="93">
        <v>0</v>
      </c>
      <c r="S10" s="93">
        <v>0</v>
      </c>
      <c r="T10" s="93">
        <v>0</v>
      </c>
      <c r="U10">
        <v>3.77</v>
      </c>
      <c r="V10">
        <v>0</v>
      </c>
      <c r="W10">
        <v>3.57</v>
      </c>
      <c r="X10">
        <v>66</v>
      </c>
      <c r="Y10">
        <v>22</v>
      </c>
      <c r="Z10">
        <v>22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</v>
      </c>
      <c r="AH10">
        <v>44</v>
      </c>
      <c r="AI10">
        <v>44</v>
      </c>
      <c r="AJ10">
        <v>30.79</v>
      </c>
      <c r="AK10">
        <v>0</v>
      </c>
      <c r="AL10">
        <v>0</v>
      </c>
    </row>
    <row r="11" spans="1:38">
      <c r="A11" t="s">
        <v>53</v>
      </c>
      <c r="B11" s="34">
        <v>262.19</v>
      </c>
      <c r="C11" s="34">
        <v>87.11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66.239999999999995</v>
      </c>
      <c r="N11">
        <v>273.05</v>
      </c>
      <c r="O11">
        <v>100.61</v>
      </c>
      <c r="P11">
        <v>3.88</v>
      </c>
      <c r="Q11">
        <v>7.01</v>
      </c>
      <c r="R11" s="93">
        <v>0</v>
      </c>
      <c r="S11" s="93">
        <v>0</v>
      </c>
      <c r="T11" s="93">
        <v>0</v>
      </c>
      <c r="U11">
        <v>3.69</v>
      </c>
      <c r="V11">
        <v>0</v>
      </c>
      <c r="W11">
        <v>3.57</v>
      </c>
      <c r="X11">
        <v>66.5</v>
      </c>
      <c r="Y11">
        <v>22.16</v>
      </c>
      <c r="Z11">
        <v>22.17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15</v>
      </c>
      <c r="AH11">
        <v>42.33</v>
      </c>
      <c r="AI11">
        <v>42.33</v>
      </c>
      <c r="AJ11">
        <v>30.79</v>
      </c>
      <c r="AK11">
        <v>0</v>
      </c>
      <c r="AL11">
        <v>0</v>
      </c>
    </row>
    <row r="12" spans="1:38">
      <c r="A12" t="s">
        <v>54</v>
      </c>
      <c r="B12" s="34">
        <v>262.19</v>
      </c>
      <c r="C12" s="34">
        <v>87.11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66.239999999999995</v>
      </c>
      <c r="N12">
        <v>273.05</v>
      </c>
      <c r="O12">
        <v>100.61</v>
      </c>
      <c r="P12">
        <v>3.88</v>
      </c>
      <c r="Q12">
        <v>7.01</v>
      </c>
      <c r="R12" s="93">
        <v>0</v>
      </c>
      <c r="S12" s="93">
        <v>0</v>
      </c>
      <c r="T12" s="93">
        <v>0</v>
      </c>
      <c r="U12">
        <v>3.69</v>
      </c>
      <c r="V12">
        <v>0</v>
      </c>
      <c r="W12">
        <v>3.57</v>
      </c>
      <c r="X12">
        <v>66.5</v>
      </c>
      <c r="Y12">
        <v>22.16</v>
      </c>
      <c r="Z12">
        <v>22.17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14.99</v>
      </c>
      <c r="AH12">
        <v>42.67</v>
      </c>
      <c r="AI12">
        <v>42.67</v>
      </c>
      <c r="AJ12">
        <v>30.79</v>
      </c>
      <c r="AK12">
        <v>0</v>
      </c>
      <c r="AL12">
        <v>0</v>
      </c>
    </row>
    <row r="13" spans="1:38">
      <c r="A13" t="s">
        <v>55</v>
      </c>
      <c r="B13" s="34">
        <v>262.19</v>
      </c>
      <c r="C13" s="34">
        <v>87.11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66.239999999999995</v>
      </c>
      <c r="N13">
        <v>273.05</v>
      </c>
      <c r="O13">
        <v>100.61</v>
      </c>
      <c r="P13">
        <v>1.94</v>
      </c>
      <c r="Q13">
        <v>7.01</v>
      </c>
      <c r="R13" s="93">
        <v>0</v>
      </c>
      <c r="S13" s="93">
        <v>0</v>
      </c>
      <c r="T13" s="93">
        <v>0</v>
      </c>
      <c r="U13">
        <v>3.69</v>
      </c>
      <c r="V13">
        <v>0</v>
      </c>
      <c r="W13">
        <v>3.57</v>
      </c>
      <c r="X13">
        <v>66</v>
      </c>
      <c r="Y13">
        <v>22</v>
      </c>
      <c r="Z13">
        <v>22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18.34</v>
      </c>
      <c r="AH13">
        <v>46.67</v>
      </c>
      <c r="AI13">
        <v>46.67</v>
      </c>
      <c r="AJ13">
        <v>30.79</v>
      </c>
      <c r="AK13">
        <v>0</v>
      </c>
      <c r="AL13">
        <v>0</v>
      </c>
    </row>
    <row r="14" spans="1:38">
      <c r="A14" t="s">
        <v>56</v>
      </c>
      <c r="B14" s="34">
        <v>262.19</v>
      </c>
      <c r="C14" s="34">
        <v>87.11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66.239999999999995</v>
      </c>
      <c r="N14">
        <v>273.05</v>
      </c>
      <c r="O14">
        <v>100.61</v>
      </c>
      <c r="P14">
        <v>3.57</v>
      </c>
      <c r="Q14">
        <v>7.01</v>
      </c>
      <c r="R14" s="93">
        <v>0</v>
      </c>
      <c r="S14" s="93">
        <v>0</v>
      </c>
      <c r="T14" s="93">
        <v>0</v>
      </c>
      <c r="U14">
        <v>3.69</v>
      </c>
      <c r="V14">
        <v>0</v>
      </c>
      <c r="W14">
        <v>3.57</v>
      </c>
      <c r="X14">
        <v>66</v>
      </c>
      <c r="Y14">
        <v>22</v>
      </c>
      <c r="Z14">
        <v>22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17.66</v>
      </c>
      <c r="AH14">
        <v>47</v>
      </c>
      <c r="AI14">
        <v>47</v>
      </c>
      <c r="AJ14">
        <v>30.79</v>
      </c>
      <c r="AK14">
        <v>0</v>
      </c>
      <c r="AL14">
        <v>0</v>
      </c>
    </row>
    <row r="15" spans="1:38">
      <c r="A15" t="s">
        <v>57</v>
      </c>
      <c r="B15" s="34">
        <v>262.19</v>
      </c>
      <c r="C15" s="34">
        <v>68.11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66.239999999999995</v>
      </c>
      <c r="N15">
        <v>273.05</v>
      </c>
      <c r="O15">
        <v>100.61</v>
      </c>
      <c r="P15">
        <v>3.57</v>
      </c>
      <c r="Q15">
        <v>7.01</v>
      </c>
      <c r="R15" s="93">
        <v>0</v>
      </c>
      <c r="S15" s="93">
        <v>0</v>
      </c>
      <c r="T15" s="93">
        <v>0</v>
      </c>
      <c r="U15">
        <v>3.77</v>
      </c>
      <c r="V15">
        <v>0</v>
      </c>
      <c r="W15">
        <v>3.44</v>
      </c>
      <c r="X15">
        <v>65.5</v>
      </c>
      <c r="Y15">
        <v>21.84</v>
      </c>
      <c r="Z15">
        <v>21.83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17</v>
      </c>
      <c r="AH15">
        <v>47.67</v>
      </c>
      <c r="AI15">
        <v>47.67</v>
      </c>
      <c r="AJ15">
        <v>30.27</v>
      </c>
      <c r="AK15">
        <v>0</v>
      </c>
      <c r="AL15">
        <v>0</v>
      </c>
    </row>
    <row r="16" spans="1:38">
      <c r="A16" t="s">
        <v>58</v>
      </c>
      <c r="B16" s="34">
        <v>206.23</v>
      </c>
      <c r="C16" s="34">
        <v>68.11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66.239999999999995</v>
      </c>
      <c r="N16">
        <v>273.05</v>
      </c>
      <c r="O16">
        <v>100.61</v>
      </c>
      <c r="P16">
        <v>3.57</v>
      </c>
      <c r="Q16">
        <v>7.01</v>
      </c>
      <c r="R16" s="93">
        <v>0</v>
      </c>
      <c r="S16" s="93">
        <v>0</v>
      </c>
      <c r="T16" s="93">
        <v>0</v>
      </c>
      <c r="U16">
        <v>3.77</v>
      </c>
      <c r="V16">
        <v>0</v>
      </c>
      <c r="W16">
        <v>3.44</v>
      </c>
      <c r="X16">
        <v>65.5</v>
      </c>
      <c r="Y16">
        <v>21.84</v>
      </c>
      <c r="Z16">
        <v>21.83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16.66</v>
      </c>
      <c r="AH16">
        <v>47</v>
      </c>
      <c r="AI16">
        <v>47</v>
      </c>
      <c r="AJ16">
        <v>30.27</v>
      </c>
      <c r="AK16">
        <v>0</v>
      </c>
      <c r="AL16">
        <v>0</v>
      </c>
    </row>
    <row r="17" spans="1:38">
      <c r="A17" t="s">
        <v>59</v>
      </c>
      <c r="B17" s="34">
        <v>206.23</v>
      </c>
      <c r="C17" s="34">
        <v>68.11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66.239999999999995</v>
      </c>
      <c r="N17">
        <v>273.05</v>
      </c>
      <c r="O17">
        <v>100.61</v>
      </c>
      <c r="P17">
        <v>3.57</v>
      </c>
      <c r="Q17">
        <v>7.01</v>
      </c>
      <c r="R17" s="93">
        <v>0</v>
      </c>
      <c r="S17" s="93">
        <v>0</v>
      </c>
      <c r="T17" s="93">
        <v>0</v>
      </c>
      <c r="U17">
        <v>3.77</v>
      </c>
      <c r="V17">
        <v>0</v>
      </c>
      <c r="W17">
        <v>3.44</v>
      </c>
      <c r="X17">
        <v>65</v>
      </c>
      <c r="Y17">
        <v>21.66</v>
      </c>
      <c r="Z17">
        <v>21.67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18.34</v>
      </c>
      <c r="AH17">
        <v>46.33</v>
      </c>
      <c r="AI17">
        <v>46.33</v>
      </c>
      <c r="AJ17">
        <v>30.27</v>
      </c>
      <c r="AK17">
        <v>0</v>
      </c>
      <c r="AL17">
        <v>0</v>
      </c>
    </row>
    <row r="18" spans="1:38">
      <c r="A18" t="s">
        <v>60</v>
      </c>
      <c r="B18" s="34">
        <v>206.23</v>
      </c>
      <c r="C18" s="34">
        <v>68.11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66.239999999999995</v>
      </c>
      <c r="N18">
        <v>273.05</v>
      </c>
      <c r="O18">
        <v>100.61</v>
      </c>
      <c r="P18">
        <v>3.57</v>
      </c>
      <c r="Q18">
        <v>7.01</v>
      </c>
      <c r="R18" s="93">
        <v>0</v>
      </c>
      <c r="S18" s="93">
        <v>0</v>
      </c>
      <c r="T18" s="93">
        <v>0</v>
      </c>
      <c r="U18">
        <v>3.77</v>
      </c>
      <c r="V18">
        <v>0</v>
      </c>
      <c r="W18">
        <v>3.44</v>
      </c>
      <c r="X18">
        <v>64.5</v>
      </c>
      <c r="Y18">
        <v>21.5</v>
      </c>
      <c r="Z18">
        <v>21.5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18</v>
      </c>
      <c r="AH18">
        <v>45.67</v>
      </c>
      <c r="AI18">
        <v>45.67</v>
      </c>
      <c r="AJ18">
        <v>30.27</v>
      </c>
      <c r="AK18">
        <v>0</v>
      </c>
      <c r="AL18">
        <v>0</v>
      </c>
    </row>
    <row r="19" spans="1:38">
      <c r="A19" t="s">
        <v>61</v>
      </c>
      <c r="B19" s="34">
        <v>206.23</v>
      </c>
      <c r="C19" s="34">
        <v>57.58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66.239999999999995</v>
      </c>
      <c r="N19">
        <v>273.05</v>
      </c>
      <c r="O19">
        <v>100.61</v>
      </c>
      <c r="P19">
        <v>3.5</v>
      </c>
      <c r="Q19">
        <v>7.01</v>
      </c>
      <c r="R19" s="93">
        <v>0</v>
      </c>
      <c r="S19" s="93">
        <v>0</v>
      </c>
      <c r="T19" s="93">
        <v>0</v>
      </c>
      <c r="U19">
        <v>3.77</v>
      </c>
      <c r="V19">
        <v>0</v>
      </c>
      <c r="W19">
        <v>3.44</v>
      </c>
      <c r="X19">
        <v>64</v>
      </c>
      <c r="Y19">
        <v>21.34</v>
      </c>
      <c r="Z19">
        <v>21.33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17.66</v>
      </c>
      <c r="AH19">
        <v>45.33</v>
      </c>
      <c r="AI19">
        <v>45.33</v>
      </c>
      <c r="AJ19">
        <v>30.27</v>
      </c>
      <c r="AK19">
        <v>0</v>
      </c>
      <c r="AL19">
        <v>0</v>
      </c>
    </row>
    <row r="20" spans="1:38">
      <c r="A20" t="s">
        <v>62</v>
      </c>
      <c r="B20" s="34">
        <v>206.23</v>
      </c>
      <c r="C20" s="34">
        <v>57.58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66.239999999999995</v>
      </c>
      <c r="N20">
        <v>273.05</v>
      </c>
      <c r="O20">
        <v>100.61</v>
      </c>
      <c r="P20">
        <v>3.5</v>
      </c>
      <c r="Q20">
        <v>7.01</v>
      </c>
      <c r="R20" s="93">
        <v>0</v>
      </c>
      <c r="S20" s="93">
        <v>0</v>
      </c>
      <c r="T20" s="93">
        <v>0</v>
      </c>
      <c r="U20">
        <v>3.77</v>
      </c>
      <c r="V20">
        <v>0</v>
      </c>
      <c r="W20">
        <v>3.44</v>
      </c>
      <c r="X20">
        <v>63.5</v>
      </c>
      <c r="Y20">
        <v>21.16</v>
      </c>
      <c r="Z20">
        <v>21.17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17.34</v>
      </c>
      <c r="AH20">
        <v>44.33</v>
      </c>
      <c r="AI20">
        <v>44.33</v>
      </c>
      <c r="AJ20">
        <v>30.27</v>
      </c>
      <c r="AK20">
        <v>0</v>
      </c>
      <c r="AL20">
        <v>0</v>
      </c>
    </row>
    <row r="21" spans="1:38">
      <c r="A21" t="s">
        <v>63</v>
      </c>
      <c r="B21" s="34">
        <v>206.23</v>
      </c>
      <c r="C21" s="34">
        <v>36.700000000000003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66.239999999999995</v>
      </c>
      <c r="N21">
        <v>273.05</v>
      </c>
      <c r="O21">
        <v>100.61</v>
      </c>
      <c r="P21">
        <v>3.5</v>
      </c>
      <c r="Q21">
        <v>7.01</v>
      </c>
      <c r="R21" s="93">
        <v>0</v>
      </c>
      <c r="S21" s="93">
        <v>0</v>
      </c>
      <c r="T21" s="93">
        <v>0</v>
      </c>
      <c r="U21">
        <v>3.77</v>
      </c>
      <c r="V21">
        <v>0</v>
      </c>
      <c r="W21">
        <v>3.44</v>
      </c>
      <c r="X21">
        <v>61.5</v>
      </c>
      <c r="Y21">
        <v>20.5</v>
      </c>
      <c r="Z21">
        <v>20.5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17</v>
      </c>
      <c r="AH21">
        <v>44.33</v>
      </c>
      <c r="AI21">
        <v>44.33</v>
      </c>
      <c r="AJ21">
        <v>30.27</v>
      </c>
      <c r="AK21">
        <v>0</v>
      </c>
      <c r="AL21">
        <v>0</v>
      </c>
    </row>
    <row r="22" spans="1:38">
      <c r="A22" t="s">
        <v>64</v>
      </c>
      <c r="B22" s="34">
        <v>206.23</v>
      </c>
      <c r="C22" s="34">
        <v>36.700000000000003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66.239999999999995</v>
      </c>
      <c r="N22">
        <v>273.05</v>
      </c>
      <c r="O22">
        <v>100.61</v>
      </c>
      <c r="P22">
        <v>3.5</v>
      </c>
      <c r="Q22">
        <v>7.01</v>
      </c>
      <c r="R22" s="93">
        <v>0</v>
      </c>
      <c r="S22" s="93">
        <v>0</v>
      </c>
      <c r="T22" s="93">
        <v>0</v>
      </c>
      <c r="U22">
        <v>3.77</v>
      </c>
      <c r="V22">
        <v>0</v>
      </c>
      <c r="W22">
        <v>3.44</v>
      </c>
      <c r="X22">
        <v>59.5</v>
      </c>
      <c r="Y22">
        <v>19.84</v>
      </c>
      <c r="Z22">
        <v>19.829999999999998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16.66</v>
      </c>
      <c r="AH22">
        <v>44</v>
      </c>
      <c r="AI22">
        <v>44</v>
      </c>
      <c r="AJ22">
        <v>30.79</v>
      </c>
      <c r="AK22">
        <v>0</v>
      </c>
      <c r="AL22">
        <v>0</v>
      </c>
    </row>
    <row r="23" spans="1:38">
      <c r="A23" t="s">
        <v>65</v>
      </c>
      <c r="B23" s="34">
        <v>206.23</v>
      </c>
      <c r="C23" s="34">
        <v>47.23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66.239999999999995</v>
      </c>
      <c r="N23">
        <v>273.05</v>
      </c>
      <c r="O23">
        <v>100.61</v>
      </c>
      <c r="P23">
        <v>3.5</v>
      </c>
      <c r="Q23">
        <v>7.01</v>
      </c>
      <c r="R23" s="93">
        <v>0</v>
      </c>
      <c r="S23" s="93">
        <v>0</v>
      </c>
      <c r="T23" s="93">
        <v>0</v>
      </c>
      <c r="U23">
        <v>3.69</v>
      </c>
      <c r="V23">
        <v>0</v>
      </c>
      <c r="W23">
        <v>3.44</v>
      </c>
      <c r="X23">
        <v>57</v>
      </c>
      <c r="Y23">
        <v>19</v>
      </c>
      <c r="Z23">
        <v>19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</v>
      </c>
      <c r="AH23">
        <v>36</v>
      </c>
      <c r="AI23">
        <v>36</v>
      </c>
      <c r="AJ23">
        <v>30.27</v>
      </c>
      <c r="AK23">
        <v>0</v>
      </c>
      <c r="AL23">
        <v>0</v>
      </c>
    </row>
    <row r="24" spans="1:38">
      <c r="A24" t="s">
        <v>66</v>
      </c>
      <c r="B24" s="34">
        <v>235.2</v>
      </c>
      <c r="C24" s="34">
        <v>47.23</v>
      </c>
      <c r="D24" s="93">
        <f t="shared" si="0"/>
        <v>0</v>
      </c>
      <c r="E24" s="34">
        <v>16.11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66.239999999999995</v>
      </c>
      <c r="N24">
        <v>273.05</v>
      </c>
      <c r="O24">
        <v>100.61</v>
      </c>
      <c r="P24">
        <v>3.5</v>
      </c>
      <c r="Q24">
        <v>7.01</v>
      </c>
      <c r="R24" s="93">
        <v>0</v>
      </c>
      <c r="S24" s="93">
        <v>0</v>
      </c>
      <c r="T24" s="93">
        <v>0</v>
      </c>
      <c r="U24">
        <v>3.69</v>
      </c>
      <c r="V24">
        <v>0</v>
      </c>
      <c r="W24">
        <v>3.44</v>
      </c>
      <c r="X24">
        <v>54</v>
      </c>
      <c r="Y24">
        <v>18</v>
      </c>
      <c r="Z24">
        <v>18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13.34</v>
      </c>
      <c r="AH24">
        <v>35</v>
      </c>
      <c r="AI24">
        <v>35</v>
      </c>
      <c r="AJ24">
        <v>30.27</v>
      </c>
      <c r="AK24">
        <v>0</v>
      </c>
      <c r="AL24">
        <v>0</v>
      </c>
    </row>
    <row r="25" spans="1:38">
      <c r="A25" t="s">
        <v>67</v>
      </c>
      <c r="B25" s="34">
        <v>262.19</v>
      </c>
      <c r="C25" s="34">
        <v>66.23</v>
      </c>
      <c r="D25" s="93">
        <f t="shared" si="0"/>
        <v>0</v>
      </c>
      <c r="E25" s="34">
        <v>16.11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74.75</v>
      </c>
      <c r="N25">
        <v>273.05</v>
      </c>
      <c r="O25">
        <v>100.61</v>
      </c>
      <c r="P25">
        <v>3.34</v>
      </c>
      <c r="Q25">
        <v>7.01</v>
      </c>
      <c r="R25" s="93">
        <v>0</v>
      </c>
      <c r="S25" s="93">
        <v>0</v>
      </c>
      <c r="T25" s="93">
        <v>0</v>
      </c>
      <c r="U25">
        <v>3.69</v>
      </c>
      <c r="V25">
        <v>0</v>
      </c>
      <c r="W25">
        <v>3.44</v>
      </c>
      <c r="X25">
        <v>51</v>
      </c>
      <c r="Y25">
        <v>17</v>
      </c>
      <c r="Z25">
        <v>17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13</v>
      </c>
      <c r="AH25">
        <v>33.33</v>
      </c>
      <c r="AI25">
        <v>33.33</v>
      </c>
      <c r="AJ25">
        <v>30.27</v>
      </c>
      <c r="AK25">
        <v>0</v>
      </c>
      <c r="AL25">
        <v>0</v>
      </c>
    </row>
    <row r="26" spans="1:38">
      <c r="A26" t="s">
        <v>68</v>
      </c>
      <c r="B26" s="34">
        <v>262.19</v>
      </c>
      <c r="C26" s="34">
        <v>66.23</v>
      </c>
      <c r="D26" s="93">
        <f t="shared" si="0"/>
        <v>0</v>
      </c>
      <c r="E26" s="34">
        <v>16.11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83.27</v>
      </c>
      <c r="N26">
        <v>273.05</v>
      </c>
      <c r="O26">
        <v>100.61</v>
      </c>
      <c r="P26">
        <v>3.34</v>
      </c>
      <c r="Q26">
        <v>7.01</v>
      </c>
      <c r="R26" s="93">
        <v>0</v>
      </c>
      <c r="S26" s="93">
        <v>0</v>
      </c>
      <c r="T26" s="93">
        <v>0</v>
      </c>
      <c r="U26">
        <v>3.69</v>
      </c>
      <c r="V26">
        <v>0.48715000000000003</v>
      </c>
      <c r="W26">
        <v>3.44</v>
      </c>
      <c r="X26">
        <v>48</v>
      </c>
      <c r="Y26">
        <v>16</v>
      </c>
      <c r="Z26">
        <v>16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12.66</v>
      </c>
      <c r="AH26">
        <v>32.67</v>
      </c>
      <c r="AI26">
        <v>32.67</v>
      </c>
      <c r="AJ26">
        <v>30.27</v>
      </c>
      <c r="AK26">
        <v>0</v>
      </c>
      <c r="AL26">
        <v>0</v>
      </c>
    </row>
    <row r="27" spans="1:38">
      <c r="A27" t="s">
        <v>69</v>
      </c>
      <c r="B27" s="34">
        <v>262.19</v>
      </c>
      <c r="C27" s="34">
        <v>66.23</v>
      </c>
      <c r="D27" s="93">
        <f t="shared" si="0"/>
        <v>7.67</v>
      </c>
      <c r="E27" s="34">
        <v>16.11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115.45</v>
      </c>
      <c r="N27">
        <v>273.05</v>
      </c>
      <c r="O27">
        <v>100.61</v>
      </c>
      <c r="P27">
        <v>3.34</v>
      </c>
      <c r="Q27">
        <v>7.01</v>
      </c>
      <c r="R27" s="93">
        <v>4.22</v>
      </c>
      <c r="S27" s="93">
        <v>0</v>
      </c>
      <c r="T27" s="93">
        <v>3.45</v>
      </c>
      <c r="U27">
        <v>0</v>
      </c>
      <c r="V27">
        <v>3.098274</v>
      </c>
      <c r="W27">
        <v>3.34</v>
      </c>
      <c r="X27">
        <v>47</v>
      </c>
      <c r="Y27">
        <v>15.66</v>
      </c>
      <c r="Z27">
        <v>15.67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12.34</v>
      </c>
      <c r="AH27">
        <v>33</v>
      </c>
      <c r="AI27">
        <v>33</v>
      </c>
      <c r="AJ27">
        <v>29.77</v>
      </c>
      <c r="AK27">
        <v>1</v>
      </c>
      <c r="AL27">
        <v>0</v>
      </c>
    </row>
    <row r="28" spans="1:38">
      <c r="A28" t="s">
        <v>70</v>
      </c>
      <c r="B28" s="34">
        <v>262.19</v>
      </c>
      <c r="C28" s="34">
        <v>66.23</v>
      </c>
      <c r="D28" s="93">
        <f t="shared" si="0"/>
        <v>17.59</v>
      </c>
      <c r="E28" s="34">
        <v>16.11</v>
      </c>
      <c r="F28" s="34"/>
      <c r="G28" s="34"/>
      <c r="H28" s="34"/>
      <c r="I28" s="34"/>
      <c r="J28" s="37">
        <v>7.0000000000000007E-2</v>
      </c>
      <c r="K28" s="37">
        <v>7.0000000000000007E-2</v>
      </c>
      <c r="L28" s="37">
        <v>7.0000000000000007E-2</v>
      </c>
      <c r="M28">
        <v>115.45</v>
      </c>
      <c r="N28">
        <v>273.05</v>
      </c>
      <c r="O28">
        <v>100.61</v>
      </c>
      <c r="P28">
        <v>3.34</v>
      </c>
      <c r="Q28">
        <v>7.01</v>
      </c>
      <c r="R28" s="93">
        <v>9.61</v>
      </c>
      <c r="S28" s="93">
        <v>0.5</v>
      </c>
      <c r="T28" s="93">
        <v>7.48</v>
      </c>
      <c r="U28">
        <v>0</v>
      </c>
      <c r="V28">
        <v>7.0441890000000003</v>
      </c>
      <c r="W28">
        <v>3.34</v>
      </c>
      <c r="X28">
        <v>46.5</v>
      </c>
      <c r="Y28">
        <v>15.5</v>
      </c>
      <c r="Z28">
        <v>15.5</v>
      </c>
      <c r="AA28">
        <v>0.36</v>
      </c>
      <c r="AB28">
        <v>7.0000000000000007E-2</v>
      </c>
      <c r="AC28">
        <v>0.25</v>
      </c>
      <c r="AD28">
        <v>0.2</v>
      </c>
      <c r="AE28">
        <v>0</v>
      </c>
      <c r="AF28">
        <v>0</v>
      </c>
      <c r="AG28">
        <v>12</v>
      </c>
      <c r="AH28">
        <v>31</v>
      </c>
      <c r="AI28">
        <v>31</v>
      </c>
      <c r="AJ28">
        <v>29.77</v>
      </c>
      <c r="AK28">
        <v>1</v>
      </c>
      <c r="AL28">
        <v>1</v>
      </c>
    </row>
    <row r="29" spans="1:38">
      <c r="A29" t="s">
        <v>71</v>
      </c>
      <c r="B29" s="34">
        <v>262.19</v>
      </c>
      <c r="C29" s="34">
        <v>66.23</v>
      </c>
      <c r="D29" s="93">
        <f t="shared" si="0"/>
        <v>39.29</v>
      </c>
      <c r="E29" s="34">
        <v>16.11</v>
      </c>
      <c r="F29" s="34"/>
      <c r="G29" s="34"/>
      <c r="H29" s="34"/>
      <c r="I29" s="34"/>
      <c r="J29" s="37">
        <v>0.26</v>
      </c>
      <c r="K29" s="37">
        <v>0.26</v>
      </c>
      <c r="L29" s="37">
        <v>0.27</v>
      </c>
      <c r="M29">
        <v>115.45</v>
      </c>
      <c r="N29">
        <v>273.05</v>
      </c>
      <c r="O29">
        <v>100.61</v>
      </c>
      <c r="P29">
        <v>2.72</v>
      </c>
      <c r="Q29">
        <v>7.01</v>
      </c>
      <c r="R29" s="93">
        <v>21.8</v>
      </c>
      <c r="S29" s="93">
        <v>5</v>
      </c>
      <c r="T29" s="93">
        <v>12.49</v>
      </c>
      <c r="U29">
        <v>0</v>
      </c>
      <c r="V29">
        <v>11.253164999999999</v>
      </c>
      <c r="W29">
        <v>3.16</v>
      </c>
      <c r="X29">
        <v>46</v>
      </c>
      <c r="Y29">
        <v>15.34</v>
      </c>
      <c r="Z29">
        <v>15.33</v>
      </c>
      <c r="AA29">
        <v>2.72</v>
      </c>
      <c r="AB29">
        <v>0.54</v>
      </c>
      <c r="AC29">
        <v>1.57</v>
      </c>
      <c r="AD29">
        <v>1</v>
      </c>
      <c r="AE29">
        <v>1</v>
      </c>
      <c r="AF29">
        <v>0</v>
      </c>
      <c r="AG29">
        <v>11.34</v>
      </c>
      <c r="AH29">
        <v>30</v>
      </c>
      <c r="AI29">
        <v>30</v>
      </c>
      <c r="AJ29">
        <v>29.27</v>
      </c>
      <c r="AK29">
        <v>4</v>
      </c>
      <c r="AL29">
        <v>1</v>
      </c>
    </row>
    <row r="30" spans="1:38">
      <c r="A30" t="s">
        <v>72</v>
      </c>
      <c r="B30" s="34">
        <v>235.2</v>
      </c>
      <c r="C30" s="34">
        <v>47.23</v>
      </c>
      <c r="D30" s="93">
        <f t="shared" si="0"/>
        <v>56.05</v>
      </c>
      <c r="E30" s="34">
        <v>16.11</v>
      </c>
      <c r="F30" s="34"/>
      <c r="G30" s="34"/>
      <c r="H30" s="34"/>
      <c r="I30" s="34"/>
      <c r="J30" s="37">
        <v>0.59</v>
      </c>
      <c r="K30" s="37">
        <v>0.59</v>
      </c>
      <c r="L30" s="37">
        <v>0.6</v>
      </c>
      <c r="M30">
        <v>106.93</v>
      </c>
      <c r="N30">
        <v>231.77</v>
      </c>
      <c r="O30">
        <v>100.61</v>
      </c>
      <c r="P30">
        <v>1.94</v>
      </c>
      <c r="Q30">
        <v>7.01</v>
      </c>
      <c r="R30" s="93">
        <v>20.61</v>
      </c>
      <c r="S30" s="93">
        <v>15</v>
      </c>
      <c r="T30" s="93">
        <v>20.440000000000001</v>
      </c>
      <c r="U30">
        <v>0</v>
      </c>
      <c r="V30">
        <v>16.124665</v>
      </c>
      <c r="W30">
        <v>3.16</v>
      </c>
      <c r="X30">
        <v>46</v>
      </c>
      <c r="Y30">
        <v>15.34</v>
      </c>
      <c r="Z30">
        <v>15.33</v>
      </c>
      <c r="AA30">
        <v>8.3800000000000008</v>
      </c>
      <c r="AB30">
        <v>1.68</v>
      </c>
      <c r="AC30">
        <v>3.82</v>
      </c>
      <c r="AD30">
        <v>3</v>
      </c>
      <c r="AE30">
        <v>3</v>
      </c>
      <c r="AF30">
        <v>1</v>
      </c>
      <c r="AG30">
        <v>11</v>
      </c>
      <c r="AH30">
        <v>30</v>
      </c>
      <c r="AI30">
        <v>30</v>
      </c>
      <c r="AJ30">
        <v>29.27</v>
      </c>
      <c r="AK30">
        <v>7</v>
      </c>
      <c r="AL30">
        <v>3</v>
      </c>
    </row>
    <row r="31" spans="1:38">
      <c r="A31" t="s">
        <v>73</v>
      </c>
      <c r="B31" s="34">
        <v>174.71</v>
      </c>
      <c r="C31" s="34">
        <v>36.700000000000003</v>
      </c>
      <c r="D31" s="93">
        <f t="shared" si="0"/>
        <v>54.05</v>
      </c>
      <c r="E31" s="34">
        <v>11.82</v>
      </c>
      <c r="F31" s="34"/>
      <c r="G31" s="34"/>
      <c r="H31" s="34"/>
      <c r="I31" s="34"/>
      <c r="J31" s="37">
        <v>1.05</v>
      </c>
      <c r="K31" s="37">
        <v>1.05</v>
      </c>
      <c r="L31" s="37">
        <v>1.07</v>
      </c>
      <c r="M31">
        <v>98.41</v>
      </c>
      <c r="N31">
        <v>273.05</v>
      </c>
      <c r="O31">
        <v>100.61</v>
      </c>
      <c r="P31">
        <v>1.55</v>
      </c>
      <c r="Q31">
        <v>7.01</v>
      </c>
      <c r="R31" s="93">
        <v>18.010000000000002</v>
      </c>
      <c r="S31" s="93">
        <v>18.02</v>
      </c>
      <c r="T31" s="93">
        <v>18.02</v>
      </c>
      <c r="U31">
        <v>0</v>
      </c>
      <c r="V31">
        <v>22.340699000000001</v>
      </c>
      <c r="W31">
        <v>3.16</v>
      </c>
      <c r="X31">
        <v>52.5</v>
      </c>
      <c r="Y31">
        <v>17.5</v>
      </c>
      <c r="Z31">
        <v>17.5</v>
      </c>
      <c r="AA31">
        <v>18.3</v>
      </c>
      <c r="AB31">
        <v>3.66</v>
      </c>
      <c r="AC31">
        <v>8.33</v>
      </c>
      <c r="AD31">
        <v>4</v>
      </c>
      <c r="AE31">
        <v>7</v>
      </c>
      <c r="AF31">
        <v>3</v>
      </c>
      <c r="AG31">
        <v>10</v>
      </c>
      <c r="AH31">
        <v>35</v>
      </c>
      <c r="AI31">
        <v>35</v>
      </c>
      <c r="AJ31">
        <v>28.26</v>
      </c>
      <c r="AK31">
        <v>18</v>
      </c>
      <c r="AL31">
        <v>7</v>
      </c>
    </row>
    <row r="32" spans="1:38">
      <c r="A32" t="s">
        <v>74</v>
      </c>
      <c r="B32" s="34">
        <v>174.71</v>
      </c>
      <c r="C32" s="34">
        <v>36.700000000000003</v>
      </c>
      <c r="D32" s="93">
        <f t="shared" si="0"/>
        <v>54.550000000000004</v>
      </c>
      <c r="E32" s="34">
        <v>11.82</v>
      </c>
      <c r="F32" s="34"/>
      <c r="G32" s="34"/>
      <c r="H32" s="34"/>
      <c r="I32" s="34"/>
      <c r="J32" s="37">
        <v>1.63</v>
      </c>
      <c r="K32" s="37">
        <v>1.63</v>
      </c>
      <c r="L32" s="37">
        <v>1.67</v>
      </c>
      <c r="M32">
        <v>89.9</v>
      </c>
      <c r="N32">
        <v>273.05</v>
      </c>
      <c r="O32">
        <v>100.61</v>
      </c>
      <c r="P32">
        <v>0.7</v>
      </c>
      <c r="Q32">
        <v>7.01</v>
      </c>
      <c r="R32" s="93">
        <v>18.190000000000001</v>
      </c>
      <c r="S32" s="93">
        <v>18.18</v>
      </c>
      <c r="T32" s="93">
        <v>18.18</v>
      </c>
      <c r="U32">
        <v>0</v>
      </c>
      <c r="V32">
        <v>29.852551999999999</v>
      </c>
      <c r="W32">
        <v>3.16</v>
      </c>
      <c r="X32">
        <v>53.5</v>
      </c>
      <c r="Y32">
        <v>17.84</v>
      </c>
      <c r="Z32">
        <v>17.829999999999998</v>
      </c>
      <c r="AA32">
        <v>30.53</v>
      </c>
      <c r="AB32">
        <v>6.1</v>
      </c>
      <c r="AC32">
        <v>12.67</v>
      </c>
      <c r="AD32">
        <v>8.5</v>
      </c>
      <c r="AE32">
        <v>13</v>
      </c>
      <c r="AF32">
        <v>7</v>
      </c>
      <c r="AG32">
        <v>10</v>
      </c>
      <c r="AH32">
        <v>35.33</v>
      </c>
      <c r="AI32">
        <v>35.33</v>
      </c>
      <c r="AJ32">
        <v>28.26</v>
      </c>
      <c r="AK32">
        <v>25</v>
      </c>
      <c r="AL32">
        <v>10</v>
      </c>
    </row>
    <row r="33" spans="1:38">
      <c r="A33" t="s">
        <v>75</v>
      </c>
      <c r="B33" s="34">
        <v>174.71</v>
      </c>
      <c r="C33" s="34">
        <v>36.700000000000003</v>
      </c>
      <c r="D33" s="93">
        <f t="shared" si="0"/>
        <v>57.550000000000004</v>
      </c>
      <c r="E33" s="34">
        <v>11.82</v>
      </c>
      <c r="F33" s="34"/>
      <c r="G33" s="34"/>
      <c r="H33" s="34"/>
      <c r="I33" s="34"/>
      <c r="J33" s="37">
        <v>2.36</v>
      </c>
      <c r="K33" s="37">
        <v>2.36</v>
      </c>
      <c r="L33" s="37">
        <v>2.42</v>
      </c>
      <c r="M33">
        <v>81.38</v>
      </c>
      <c r="N33">
        <v>273.05</v>
      </c>
      <c r="O33">
        <v>100.61</v>
      </c>
      <c r="P33">
        <v>0.7</v>
      </c>
      <c r="Q33">
        <v>7.01</v>
      </c>
      <c r="R33" s="93">
        <v>19.190000000000001</v>
      </c>
      <c r="S33" s="93">
        <v>19.18</v>
      </c>
      <c r="T33" s="93">
        <v>19.18</v>
      </c>
      <c r="U33">
        <v>0</v>
      </c>
      <c r="V33">
        <v>38.718682000000001</v>
      </c>
      <c r="W33">
        <v>3.16</v>
      </c>
      <c r="X33">
        <v>50</v>
      </c>
      <c r="Y33">
        <v>16.66</v>
      </c>
      <c r="Z33">
        <v>16.670000000000002</v>
      </c>
      <c r="AA33">
        <v>46.13</v>
      </c>
      <c r="AB33">
        <v>9.23</v>
      </c>
      <c r="AC33">
        <v>18.670000000000002</v>
      </c>
      <c r="AD33">
        <v>12</v>
      </c>
      <c r="AE33">
        <v>20</v>
      </c>
      <c r="AF33">
        <v>10</v>
      </c>
      <c r="AG33">
        <v>12.66</v>
      </c>
      <c r="AH33">
        <v>36</v>
      </c>
      <c r="AI33">
        <v>36</v>
      </c>
      <c r="AJ33">
        <v>27.75</v>
      </c>
      <c r="AK33">
        <v>39</v>
      </c>
      <c r="AL33">
        <v>16</v>
      </c>
    </row>
    <row r="34" spans="1:38">
      <c r="A34" t="s">
        <v>76</v>
      </c>
      <c r="B34" s="34">
        <v>174.71</v>
      </c>
      <c r="C34" s="34">
        <v>36.700000000000003</v>
      </c>
      <c r="D34" s="93">
        <f t="shared" si="0"/>
        <v>60.05</v>
      </c>
      <c r="E34" s="34">
        <v>11.82</v>
      </c>
      <c r="F34" s="34"/>
      <c r="G34" s="34"/>
      <c r="H34" s="34"/>
      <c r="I34" s="34"/>
      <c r="J34" s="37">
        <v>3.21</v>
      </c>
      <c r="K34" s="37">
        <v>3.21</v>
      </c>
      <c r="L34" s="37">
        <v>3.29</v>
      </c>
      <c r="M34">
        <v>72.86</v>
      </c>
      <c r="N34">
        <v>273.05</v>
      </c>
      <c r="O34">
        <v>86.91</v>
      </c>
      <c r="P34">
        <v>0</v>
      </c>
      <c r="Q34">
        <v>7.01</v>
      </c>
      <c r="R34" s="93">
        <v>20.010000000000002</v>
      </c>
      <c r="S34" s="93">
        <v>20.02</v>
      </c>
      <c r="T34" s="93">
        <v>20.02</v>
      </c>
      <c r="U34">
        <v>0</v>
      </c>
      <c r="V34">
        <v>48.520139999999998</v>
      </c>
      <c r="W34">
        <v>3.16</v>
      </c>
      <c r="X34">
        <v>50.5</v>
      </c>
      <c r="Y34">
        <v>16.84</v>
      </c>
      <c r="Z34">
        <v>16.829999999999998</v>
      </c>
      <c r="AA34">
        <v>60.99</v>
      </c>
      <c r="AB34">
        <v>12.2</v>
      </c>
      <c r="AC34">
        <v>24.19</v>
      </c>
      <c r="AD34">
        <v>15.5</v>
      </c>
      <c r="AE34">
        <v>27</v>
      </c>
      <c r="AF34">
        <v>14</v>
      </c>
      <c r="AG34">
        <v>13</v>
      </c>
      <c r="AH34">
        <v>36.67</v>
      </c>
      <c r="AI34">
        <v>36.67</v>
      </c>
      <c r="AJ34">
        <v>27.25</v>
      </c>
      <c r="AK34">
        <v>56</v>
      </c>
      <c r="AL34">
        <v>24</v>
      </c>
    </row>
    <row r="35" spans="1:38">
      <c r="A35" t="s">
        <v>77</v>
      </c>
      <c r="B35" s="34">
        <v>130.37</v>
      </c>
      <c r="C35" s="34">
        <v>36.700000000000003</v>
      </c>
      <c r="D35" s="93">
        <f t="shared" si="0"/>
        <v>63.05</v>
      </c>
      <c r="E35" s="34">
        <v>11.82</v>
      </c>
      <c r="F35" s="34"/>
      <c r="G35" s="34"/>
      <c r="H35" s="34"/>
      <c r="I35" s="34"/>
      <c r="J35" s="37">
        <v>4.0599999999999996</v>
      </c>
      <c r="K35" s="37">
        <v>4.0599999999999996</v>
      </c>
      <c r="L35" s="37">
        <v>4.16</v>
      </c>
      <c r="M35">
        <v>70.400000000000006</v>
      </c>
      <c r="N35">
        <v>231.77</v>
      </c>
      <c r="O35">
        <v>53.11</v>
      </c>
      <c r="P35">
        <v>0</v>
      </c>
      <c r="Q35">
        <v>7.01</v>
      </c>
      <c r="R35" s="93">
        <v>21.01</v>
      </c>
      <c r="S35" s="93">
        <v>21.02</v>
      </c>
      <c r="T35" s="93">
        <v>21.02</v>
      </c>
      <c r="U35">
        <v>0</v>
      </c>
      <c r="V35">
        <v>58.555430000000001</v>
      </c>
      <c r="W35">
        <v>3.16</v>
      </c>
      <c r="X35">
        <v>51.5</v>
      </c>
      <c r="Y35">
        <v>17.16</v>
      </c>
      <c r="Z35">
        <v>17.170000000000002</v>
      </c>
      <c r="AA35">
        <v>76.58</v>
      </c>
      <c r="AB35">
        <v>15.32</v>
      </c>
      <c r="AC35">
        <v>32.21</v>
      </c>
      <c r="AD35">
        <v>20.85</v>
      </c>
      <c r="AE35">
        <v>35</v>
      </c>
      <c r="AF35">
        <v>17</v>
      </c>
      <c r="AG35">
        <v>13.34</v>
      </c>
      <c r="AH35">
        <v>32</v>
      </c>
      <c r="AI35">
        <v>32</v>
      </c>
      <c r="AJ35">
        <v>27.25</v>
      </c>
      <c r="AK35">
        <v>67</v>
      </c>
      <c r="AL35">
        <v>28</v>
      </c>
    </row>
    <row r="36" spans="1:38">
      <c r="A36" t="s">
        <v>78</v>
      </c>
      <c r="B36" s="34">
        <v>111.06</v>
      </c>
      <c r="C36" s="34">
        <v>36.700000000000003</v>
      </c>
      <c r="D36" s="93">
        <f t="shared" si="0"/>
        <v>68.050000000000011</v>
      </c>
      <c r="E36" s="34">
        <v>11.82</v>
      </c>
      <c r="F36" s="34"/>
      <c r="G36" s="34"/>
      <c r="H36" s="34"/>
      <c r="I36" s="34"/>
      <c r="J36" s="37">
        <v>5.03</v>
      </c>
      <c r="K36" s="37">
        <v>5.03</v>
      </c>
      <c r="L36" s="37">
        <v>5.16</v>
      </c>
      <c r="M36">
        <v>70.400000000000006</v>
      </c>
      <c r="N36">
        <v>193.14</v>
      </c>
      <c r="O36">
        <v>53.11</v>
      </c>
      <c r="P36">
        <v>3.5</v>
      </c>
      <c r="Q36">
        <v>7.01</v>
      </c>
      <c r="R36" s="93">
        <v>22.69</v>
      </c>
      <c r="S36" s="93">
        <v>22.68</v>
      </c>
      <c r="T36" s="93">
        <v>22.68</v>
      </c>
      <c r="U36">
        <v>0</v>
      </c>
      <c r="V36">
        <v>68.269200999999995</v>
      </c>
      <c r="W36">
        <v>3.16</v>
      </c>
      <c r="X36">
        <v>52</v>
      </c>
      <c r="Y36">
        <v>17.34</v>
      </c>
      <c r="Z36">
        <v>17.329999999999998</v>
      </c>
      <c r="AA36">
        <v>95.18</v>
      </c>
      <c r="AB36">
        <v>19.04</v>
      </c>
      <c r="AC36">
        <v>40.36</v>
      </c>
      <c r="AD36">
        <v>24.52</v>
      </c>
      <c r="AE36">
        <v>43</v>
      </c>
      <c r="AF36">
        <v>22</v>
      </c>
      <c r="AG36">
        <v>13.34</v>
      </c>
      <c r="AH36">
        <v>32.33</v>
      </c>
      <c r="AI36">
        <v>32.33</v>
      </c>
      <c r="AJ36">
        <v>26.75</v>
      </c>
      <c r="AK36">
        <v>84</v>
      </c>
      <c r="AL36">
        <v>36</v>
      </c>
    </row>
    <row r="37" spans="1:38">
      <c r="A37" t="s">
        <v>79</v>
      </c>
      <c r="B37" s="34">
        <v>111.06</v>
      </c>
      <c r="C37" s="34">
        <v>36.700000000000003</v>
      </c>
      <c r="D37" s="93">
        <f t="shared" si="0"/>
        <v>72.05</v>
      </c>
      <c r="E37" s="34">
        <v>11.82</v>
      </c>
      <c r="F37" s="34"/>
      <c r="G37" s="34"/>
      <c r="H37" s="34"/>
      <c r="I37" s="34"/>
      <c r="J37" s="37">
        <v>6.73</v>
      </c>
      <c r="K37" s="37">
        <v>6.73</v>
      </c>
      <c r="L37" s="37">
        <v>6.9</v>
      </c>
      <c r="M37">
        <v>70.400000000000006</v>
      </c>
      <c r="N37">
        <v>150.18</v>
      </c>
      <c r="O37">
        <v>53.11</v>
      </c>
      <c r="P37">
        <v>3.5</v>
      </c>
      <c r="Q37">
        <v>7.01</v>
      </c>
      <c r="R37" s="93">
        <v>24.01</v>
      </c>
      <c r="S37" s="93">
        <v>24.02</v>
      </c>
      <c r="T37" s="93">
        <v>24.02</v>
      </c>
      <c r="U37">
        <v>0</v>
      </c>
      <c r="V37">
        <v>76.833297999999999</v>
      </c>
      <c r="W37">
        <v>3.16</v>
      </c>
      <c r="X37">
        <v>44.5</v>
      </c>
      <c r="Y37">
        <v>14.84</v>
      </c>
      <c r="Z37">
        <v>14.83</v>
      </c>
      <c r="AA37">
        <v>115.8</v>
      </c>
      <c r="AB37">
        <v>23.16</v>
      </c>
      <c r="AC37">
        <v>48.05</v>
      </c>
      <c r="AD37">
        <v>28.13</v>
      </c>
      <c r="AE37">
        <v>50</v>
      </c>
      <c r="AF37">
        <v>25</v>
      </c>
      <c r="AG37">
        <v>10.34</v>
      </c>
      <c r="AH37">
        <v>29.67</v>
      </c>
      <c r="AI37">
        <v>29.67</v>
      </c>
      <c r="AJ37">
        <v>26.75</v>
      </c>
      <c r="AK37">
        <v>102</v>
      </c>
      <c r="AL37">
        <v>43</v>
      </c>
    </row>
    <row r="38" spans="1:38">
      <c r="A38" t="s">
        <v>80</v>
      </c>
      <c r="B38" s="34">
        <v>111.06</v>
      </c>
      <c r="C38" s="34">
        <v>36.700000000000003</v>
      </c>
      <c r="D38" s="93">
        <f t="shared" si="0"/>
        <v>72.05</v>
      </c>
      <c r="E38" s="34">
        <v>11.82</v>
      </c>
      <c r="F38" s="34"/>
      <c r="G38" s="34"/>
      <c r="H38" s="34"/>
      <c r="I38" s="34"/>
      <c r="J38" s="37">
        <v>7.62</v>
      </c>
      <c r="K38" s="37">
        <v>7.62</v>
      </c>
      <c r="L38" s="37">
        <v>7.81</v>
      </c>
      <c r="M38">
        <v>70.400000000000006</v>
      </c>
      <c r="N38">
        <v>150.18</v>
      </c>
      <c r="O38">
        <v>53.11</v>
      </c>
      <c r="P38">
        <v>3.5</v>
      </c>
      <c r="Q38">
        <v>7.01</v>
      </c>
      <c r="R38" s="93">
        <v>24.01</v>
      </c>
      <c r="S38" s="93">
        <v>24.02</v>
      </c>
      <c r="T38" s="93">
        <v>24.02</v>
      </c>
      <c r="U38">
        <v>0</v>
      </c>
      <c r="V38">
        <v>84.345151000000001</v>
      </c>
      <c r="W38">
        <v>3.16</v>
      </c>
      <c r="X38">
        <v>45</v>
      </c>
      <c r="Y38">
        <v>15</v>
      </c>
      <c r="Z38">
        <v>15</v>
      </c>
      <c r="AA38">
        <v>133.03</v>
      </c>
      <c r="AB38">
        <v>26.6</v>
      </c>
      <c r="AC38">
        <v>55.38</v>
      </c>
      <c r="AD38">
        <v>31.44</v>
      </c>
      <c r="AE38">
        <v>57</v>
      </c>
      <c r="AF38">
        <v>29</v>
      </c>
      <c r="AG38">
        <v>10.34</v>
      </c>
      <c r="AH38">
        <v>30</v>
      </c>
      <c r="AI38">
        <v>30</v>
      </c>
      <c r="AJ38">
        <v>27.25</v>
      </c>
      <c r="AK38">
        <v>116</v>
      </c>
      <c r="AL38">
        <v>49</v>
      </c>
    </row>
    <row r="39" spans="1:38">
      <c r="A39" t="s">
        <v>81</v>
      </c>
      <c r="B39" s="34">
        <v>111.06</v>
      </c>
      <c r="C39" s="34">
        <v>36.700000000000003</v>
      </c>
      <c r="D39" s="93">
        <f t="shared" si="0"/>
        <v>76.55</v>
      </c>
      <c r="E39" s="34">
        <v>11.82</v>
      </c>
      <c r="F39" s="34"/>
      <c r="G39" s="34"/>
      <c r="H39" s="34"/>
      <c r="I39" s="34"/>
      <c r="J39" s="37">
        <v>10.46</v>
      </c>
      <c r="K39" s="37">
        <v>10.46</v>
      </c>
      <c r="L39" s="37">
        <v>10.72</v>
      </c>
      <c r="M39">
        <v>70.400000000000006</v>
      </c>
      <c r="N39">
        <v>150.18</v>
      </c>
      <c r="O39">
        <v>53.11</v>
      </c>
      <c r="P39">
        <v>3.5</v>
      </c>
      <c r="Q39">
        <v>7.01</v>
      </c>
      <c r="R39" s="93">
        <v>25.51</v>
      </c>
      <c r="S39" s="93">
        <v>25.52</v>
      </c>
      <c r="T39" s="93">
        <v>25.52</v>
      </c>
      <c r="U39">
        <v>0</v>
      </c>
      <c r="V39">
        <v>90.911933000000005</v>
      </c>
      <c r="W39">
        <v>3.16</v>
      </c>
      <c r="X39">
        <v>45</v>
      </c>
      <c r="Y39">
        <v>15</v>
      </c>
      <c r="Z39">
        <v>15</v>
      </c>
      <c r="AA39">
        <v>148.59</v>
      </c>
      <c r="AB39">
        <v>29.72</v>
      </c>
      <c r="AC39">
        <v>62.28</v>
      </c>
      <c r="AD39">
        <v>34.520000000000003</v>
      </c>
      <c r="AE39">
        <v>65</v>
      </c>
      <c r="AF39">
        <v>33</v>
      </c>
      <c r="AG39">
        <v>10.34</v>
      </c>
      <c r="AH39">
        <v>30</v>
      </c>
      <c r="AI39">
        <v>30</v>
      </c>
      <c r="AJ39">
        <v>27.25</v>
      </c>
      <c r="AK39">
        <v>130</v>
      </c>
      <c r="AL39">
        <v>55</v>
      </c>
    </row>
    <row r="40" spans="1:38">
      <c r="A40" t="s">
        <v>82</v>
      </c>
      <c r="B40" s="34">
        <v>111.06</v>
      </c>
      <c r="C40" s="34">
        <v>36.700000000000003</v>
      </c>
      <c r="D40" s="93">
        <f t="shared" si="0"/>
        <v>77.550000000000011</v>
      </c>
      <c r="E40" s="34">
        <v>11.82</v>
      </c>
      <c r="F40" s="34"/>
      <c r="G40" s="34"/>
      <c r="H40" s="34"/>
      <c r="I40" s="34"/>
      <c r="J40" s="37">
        <v>11.58</v>
      </c>
      <c r="K40" s="37">
        <v>11.58</v>
      </c>
      <c r="L40" s="37">
        <v>11.88</v>
      </c>
      <c r="M40">
        <v>70.400000000000006</v>
      </c>
      <c r="N40">
        <v>150.18</v>
      </c>
      <c r="O40">
        <v>53.11</v>
      </c>
      <c r="P40">
        <v>3.5</v>
      </c>
      <c r="Q40">
        <v>7.01</v>
      </c>
      <c r="R40" s="93">
        <v>25.85</v>
      </c>
      <c r="S40" s="93">
        <v>25.85</v>
      </c>
      <c r="T40" s="93">
        <v>25.85</v>
      </c>
      <c r="U40">
        <v>0</v>
      </c>
      <c r="V40">
        <v>96.368013000000005</v>
      </c>
      <c r="W40">
        <v>3.16</v>
      </c>
      <c r="X40">
        <v>45.5</v>
      </c>
      <c r="Y40">
        <v>15.16</v>
      </c>
      <c r="Z40">
        <v>15.17</v>
      </c>
      <c r="AA40">
        <v>163.66999999999999</v>
      </c>
      <c r="AB40">
        <v>32.729999999999997</v>
      </c>
      <c r="AC40">
        <v>68.72</v>
      </c>
      <c r="AD40">
        <v>37.21</v>
      </c>
      <c r="AE40">
        <v>70</v>
      </c>
      <c r="AF40">
        <v>35</v>
      </c>
      <c r="AG40">
        <v>10.34</v>
      </c>
      <c r="AH40">
        <v>30</v>
      </c>
      <c r="AI40">
        <v>30</v>
      </c>
      <c r="AJ40">
        <v>27.25</v>
      </c>
      <c r="AK40">
        <v>144</v>
      </c>
      <c r="AL40">
        <v>61</v>
      </c>
    </row>
    <row r="41" spans="1:38">
      <c r="A41" t="s">
        <v>83</v>
      </c>
      <c r="B41" s="34">
        <v>111.06</v>
      </c>
      <c r="C41" s="34">
        <v>36.700000000000003</v>
      </c>
      <c r="D41" s="93">
        <f t="shared" si="0"/>
        <v>79.050000000000011</v>
      </c>
      <c r="E41" s="34">
        <v>11.82</v>
      </c>
      <c r="F41" s="34"/>
      <c r="G41" s="34"/>
      <c r="H41" s="34"/>
      <c r="I41" s="34"/>
      <c r="J41" s="37">
        <v>12.47</v>
      </c>
      <c r="K41" s="37">
        <v>12.47</v>
      </c>
      <c r="L41" s="37">
        <v>12.78</v>
      </c>
      <c r="M41">
        <v>70.400000000000006</v>
      </c>
      <c r="N41">
        <v>150.18</v>
      </c>
      <c r="O41">
        <v>53.11</v>
      </c>
      <c r="P41">
        <v>0</v>
      </c>
      <c r="Q41">
        <v>5.01</v>
      </c>
      <c r="R41" s="93">
        <v>26.35</v>
      </c>
      <c r="S41" s="93">
        <v>26.35</v>
      </c>
      <c r="T41" s="93">
        <v>26.35</v>
      </c>
      <c r="U41">
        <v>0</v>
      </c>
      <c r="V41">
        <v>101.600004</v>
      </c>
      <c r="W41">
        <v>3.16</v>
      </c>
      <c r="X41">
        <v>45.5</v>
      </c>
      <c r="Y41">
        <v>15.16</v>
      </c>
      <c r="Z41">
        <v>15.17</v>
      </c>
      <c r="AA41">
        <v>192.02</v>
      </c>
      <c r="AB41">
        <v>38.4</v>
      </c>
      <c r="AC41">
        <v>74.7</v>
      </c>
      <c r="AD41">
        <v>39.840000000000003</v>
      </c>
      <c r="AE41">
        <v>76</v>
      </c>
      <c r="AF41">
        <v>38</v>
      </c>
      <c r="AG41">
        <v>10</v>
      </c>
      <c r="AH41">
        <v>31.33</v>
      </c>
      <c r="AI41">
        <v>31.33</v>
      </c>
      <c r="AJ41">
        <v>27.25</v>
      </c>
      <c r="AK41">
        <v>158</v>
      </c>
      <c r="AL41">
        <v>67</v>
      </c>
    </row>
    <row r="42" spans="1:38">
      <c r="A42" t="s">
        <v>84</v>
      </c>
      <c r="B42" s="34">
        <v>111.06</v>
      </c>
      <c r="C42" s="34">
        <v>36.700000000000003</v>
      </c>
      <c r="D42" s="93">
        <f t="shared" si="0"/>
        <v>79.050000000000011</v>
      </c>
      <c r="E42" s="34">
        <v>11.82</v>
      </c>
      <c r="F42" s="34"/>
      <c r="G42" s="34"/>
      <c r="H42" s="34"/>
      <c r="I42" s="34"/>
      <c r="J42" s="37">
        <v>13.36</v>
      </c>
      <c r="K42" s="37">
        <v>13.36</v>
      </c>
      <c r="L42" s="37">
        <v>13.69</v>
      </c>
      <c r="M42">
        <v>70.400000000000006</v>
      </c>
      <c r="N42">
        <v>150.18</v>
      </c>
      <c r="O42">
        <v>53.11</v>
      </c>
      <c r="P42">
        <v>0</v>
      </c>
      <c r="Q42">
        <v>5.01</v>
      </c>
      <c r="R42" s="93">
        <v>26.35</v>
      </c>
      <c r="S42" s="93">
        <v>26.35</v>
      </c>
      <c r="T42" s="93">
        <v>26.35</v>
      </c>
      <c r="U42">
        <v>0</v>
      </c>
      <c r="V42">
        <v>106.676107</v>
      </c>
      <c r="W42">
        <v>3.16</v>
      </c>
      <c r="X42">
        <v>46</v>
      </c>
      <c r="Y42">
        <v>15.34</v>
      </c>
      <c r="Z42">
        <v>15.33</v>
      </c>
      <c r="AA42">
        <v>205.65</v>
      </c>
      <c r="AB42">
        <v>41.13</v>
      </c>
      <c r="AC42">
        <v>80.010000000000005</v>
      </c>
      <c r="AD42">
        <v>42.04</v>
      </c>
      <c r="AE42">
        <v>83</v>
      </c>
      <c r="AF42">
        <v>41</v>
      </c>
      <c r="AG42">
        <v>9.66</v>
      </c>
      <c r="AH42">
        <v>32</v>
      </c>
      <c r="AI42">
        <v>32</v>
      </c>
      <c r="AJ42">
        <v>27.25</v>
      </c>
      <c r="AK42">
        <v>168</v>
      </c>
      <c r="AL42">
        <v>72</v>
      </c>
    </row>
    <row r="43" spans="1:38">
      <c r="A43" t="s">
        <v>85</v>
      </c>
      <c r="B43" s="34">
        <v>111.06</v>
      </c>
      <c r="C43" s="34">
        <v>36.700000000000003</v>
      </c>
      <c r="D43" s="93">
        <f t="shared" si="0"/>
        <v>79.55</v>
      </c>
      <c r="E43" s="34">
        <v>11.82</v>
      </c>
      <c r="F43" s="34"/>
      <c r="G43" s="34"/>
      <c r="H43" s="34"/>
      <c r="I43" s="34"/>
      <c r="J43" s="37">
        <v>14.12</v>
      </c>
      <c r="K43" s="37">
        <v>14.12</v>
      </c>
      <c r="L43" s="37">
        <v>14.48</v>
      </c>
      <c r="M43">
        <v>70.400000000000006</v>
      </c>
      <c r="N43">
        <v>150.18</v>
      </c>
      <c r="O43">
        <v>53.11</v>
      </c>
      <c r="P43">
        <v>0</v>
      </c>
      <c r="Q43">
        <v>5.01</v>
      </c>
      <c r="R43" s="93">
        <v>26.51</v>
      </c>
      <c r="S43" s="93">
        <v>26.52</v>
      </c>
      <c r="T43" s="93">
        <v>26.52</v>
      </c>
      <c r="U43">
        <v>0</v>
      </c>
      <c r="V43">
        <v>111.138401</v>
      </c>
      <c r="W43">
        <v>3.16</v>
      </c>
      <c r="X43">
        <v>46</v>
      </c>
      <c r="Y43">
        <v>15.34</v>
      </c>
      <c r="Z43">
        <v>15.33</v>
      </c>
      <c r="AA43">
        <v>216.85</v>
      </c>
      <c r="AB43">
        <v>43.37</v>
      </c>
      <c r="AC43">
        <v>84.62</v>
      </c>
      <c r="AD43">
        <v>43.96</v>
      </c>
      <c r="AE43">
        <v>90</v>
      </c>
      <c r="AF43">
        <v>45</v>
      </c>
      <c r="AG43">
        <v>10.34</v>
      </c>
      <c r="AH43">
        <v>33</v>
      </c>
      <c r="AI43">
        <v>33</v>
      </c>
      <c r="AJ43">
        <v>27.25</v>
      </c>
      <c r="AK43">
        <v>179</v>
      </c>
      <c r="AL43">
        <v>76</v>
      </c>
    </row>
    <row r="44" spans="1:38">
      <c r="A44" t="s">
        <v>86</v>
      </c>
      <c r="B44" s="34">
        <v>111.06</v>
      </c>
      <c r="C44" s="34">
        <v>36.700000000000003</v>
      </c>
      <c r="D44" s="93">
        <f t="shared" si="0"/>
        <v>79.55</v>
      </c>
      <c r="E44" s="34">
        <v>11.82</v>
      </c>
      <c r="F44" s="34"/>
      <c r="G44" s="34"/>
      <c r="H44" s="34"/>
      <c r="I44" s="34"/>
      <c r="J44" s="37">
        <v>14.78</v>
      </c>
      <c r="K44" s="37">
        <v>14.78</v>
      </c>
      <c r="L44" s="37">
        <v>15.15</v>
      </c>
      <c r="M44">
        <v>70.400000000000006</v>
      </c>
      <c r="N44">
        <v>150.18</v>
      </c>
      <c r="O44">
        <v>53.11</v>
      </c>
      <c r="P44">
        <v>0</v>
      </c>
      <c r="Q44">
        <v>5.01</v>
      </c>
      <c r="R44" s="93">
        <v>26.51</v>
      </c>
      <c r="S44" s="93">
        <v>26.52</v>
      </c>
      <c r="T44" s="93">
        <v>26.52</v>
      </c>
      <c r="U44">
        <v>0</v>
      </c>
      <c r="V44">
        <v>114.889456</v>
      </c>
      <c r="W44">
        <v>3.16</v>
      </c>
      <c r="X44">
        <v>46</v>
      </c>
      <c r="Y44">
        <v>15.34</v>
      </c>
      <c r="Z44">
        <v>15.33</v>
      </c>
      <c r="AA44">
        <v>225.49</v>
      </c>
      <c r="AB44">
        <v>45.1</v>
      </c>
      <c r="AC44">
        <v>88.8</v>
      </c>
      <c r="AD44">
        <v>44.8</v>
      </c>
      <c r="AE44">
        <v>93</v>
      </c>
      <c r="AF44">
        <v>47</v>
      </c>
      <c r="AG44">
        <v>10.34</v>
      </c>
      <c r="AH44">
        <v>33.67</v>
      </c>
      <c r="AI44">
        <v>33.67</v>
      </c>
      <c r="AJ44">
        <v>27.25</v>
      </c>
      <c r="AK44">
        <v>186</v>
      </c>
      <c r="AL44">
        <v>79</v>
      </c>
    </row>
    <row r="45" spans="1:38">
      <c r="A45" t="s">
        <v>87</v>
      </c>
      <c r="B45" s="34">
        <v>111.06</v>
      </c>
      <c r="C45" s="34">
        <v>36.700000000000003</v>
      </c>
      <c r="D45" s="93">
        <f t="shared" si="0"/>
        <v>80.550000000000011</v>
      </c>
      <c r="E45" s="34">
        <v>11.82</v>
      </c>
      <c r="F45" s="34"/>
      <c r="G45" s="34"/>
      <c r="H45" s="34"/>
      <c r="I45" s="34"/>
      <c r="J45" s="37">
        <v>15.43</v>
      </c>
      <c r="K45" s="37">
        <v>15.43</v>
      </c>
      <c r="L45" s="37">
        <v>15.82</v>
      </c>
      <c r="M45">
        <v>70.400000000000006</v>
      </c>
      <c r="N45">
        <v>150.18</v>
      </c>
      <c r="O45">
        <v>53.11</v>
      </c>
      <c r="P45">
        <v>3.5</v>
      </c>
      <c r="Q45">
        <v>5.01</v>
      </c>
      <c r="R45" s="93">
        <v>26.85</v>
      </c>
      <c r="S45" s="93">
        <v>26.85</v>
      </c>
      <c r="T45" s="93">
        <v>26.85</v>
      </c>
      <c r="U45">
        <v>0</v>
      </c>
      <c r="V45">
        <v>117.73441200000001</v>
      </c>
      <c r="W45">
        <v>3.16</v>
      </c>
      <c r="X45">
        <v>47</v>
      </c>
      <c r="Y45">
        <v>15.66</v>
      </c>
      <c r="Z45">
        <v>15.67</v>
      </c>
      <c r="AA45">
        <v>230.84</v>
      </c>
      <c r="AB45">
        <v>46.17</v>
      </c>
      <c r="AC45">
        <v>91.13</v>
      </c>
      <c r="AD45">
        <v>45</v>
      </c>
      <c r="AE45">
        <v>93</v>
      </c>
      <c r="AF45">
        <v>47</v>
      </c>
      <c r="AG45">
        <v>10.34</v>
      </c>
      <c r="AH45">
        <v>29.67</v>
      </c>
      <c r="AI45">
        <v>29.67</v>
      </c>
      <c r="AJ45">
        <v>27.25</v>
      </c>
      <c r="AK45">
        <v>189</v>
      </c>
      <c r="AL45">
        <v>81</v>
      </c>
    </row>
    <row r="46" spans="1:38">
      <c r="A46" t="s">
        <v>88</v>
      </c>
      <c r="B46" s="34">
        <v>111.06</v>
      </c>
      <c r="C46" s="34">
        <v>36.700000000000003</v>
      </c>
      <c r="D46" s="93">
        <f t="shared" si="0"/>
        <v>80.550000000000011</v>
      </c>
      <c r="E46" s="34">
        <v>11.82</v>
      </c>
      <c r="F46" s="34"/>
      <c r="G46" s="34"/>
      <c r="H46" s="34"/>
      <c r="I46" s="34"/>
      <c r="J46" s="37">
        <v>15.86</v>
      </c>
      <c r="K46" s="37">
        <v>15.86</v>
      </c>
      <c r="L46" s="37">
        <v>16.260000000000002</v>
      </c>
      <c r="M46">
        <v>70.400000000000006</v>
      </c>
      <c r="N46">
        <v>150.18</v>
      </c>
      <c r="O46">
        <v>53.11</v>
      </c>
      <c r="P46">
        <v>3.5</v>
      </c>
      <c r="Q46">
        <v>5.01</v>
      </c>
      <c r="R46" s="93">
        <v>26.85</v>
      </c>
      <c r="S46" s="93">
        <v>26.85</v>
      </c>
      <c r="T46" s="93">
        <v>26.85</v>
      </c>
      <c r="U46">
        <v>0</v>
      </c>
      <c r="V46">
        <v>120.03376</v>
      </c>
      <c r="W46">
        <v>3.16</v>
      </c>
      <c r="X46">
        <v>47.5</v>
      </c>
      <c r="Y46">
        <v>15.84</v>
      </c>
      <c r="Z46">
        <v>15.83</v>
      </c>
      <c r="AA46">
        <v>233.58</v>
      </c>
      <c r="AB46">
        <v>46.72</v>
      </c>
      <c r="AC46">
        <v>91.96</v>
      </c>
      <c r="AD46">
        <v>45</v>
      </c>
      <c r="AE46">
        <v>93</v>
      </c>
      <c r="AF46">
        <v>47</v>
      </c>
      <c r="AG46">
        <v>10.34</v>
      </c>
      <c r="AH46">
        <v>30</v>
      </c>
      <c r="AI46">
        <v>30</v>
      </c>
      <c r="AJ46">
        <v>27.25</v>
      </c>
      <c r="AK46">
        <v>193</v>
      </c>
      <c r="AL46">
        <v>82</v>
      </c>
    </row>
    <row r="47" spans="1:38">
      <c r="A47" t="s">
        <v>89</v>
      </c>
      <c r="B47" s="34">
        <v>111.06</v>
      </c>
      <c r="C47" s="34">
        <v>36.700000000000003</v>
      </c>
      <c r="D47" s="93">
        <f t="shared" si="0"/>
        <v>81.05</v>
      </c>
      <c r="E47" s="34">
        <v>11.82</v>
      </c>
      <c r="F47" s="34"/>
      <c r="G47" s="34"/>
      <c r="H47" s="34"/>
      <c r="I47" s="34"/>
      <c r="J47" s="37">
        <v>16.239999999999998</v>
      </c>
      <c r="K47" s="37">
        <v>16.239999999999998</v>
      </c>
      <c r="L47" s="37">
        <v>16.649999999999999</v>
      </c>
      <c r="M47">
        <v>70.400000000000006</v>
      </c>
      <c r="N47">
        <v>150.18</v>
      </c>
      <c r="O47">
        <v>53.11</v>
      </c>
      <c r="P47">
        <v>3.5</v>
      </c>
      <c r="Q47">
        <v>5.01</v>
      </c>
      <c r="R47" s="93">
        <v>27.01</v>
      </c>
      <c r="S47" s="93">
        <v>27.02</v>
      </c>
      <c r="T47" s="93">
        <v>27.02</v>
      </c>
      <c r="U47">
        <v>0</v>
      </c>
      <c r="V47">
        <v>121.68032700000001</v>
      </c>
      <c r="W47">
        <v>3.16</v>
      </c>
      <c r="X47">
        <v>40</v>
      </c>
      <c r="Y47">
        <v>13.34</v>
      </c>
      <c r="Z47">
        <v>13.33</v>
      </c>
      <c r="AA47">
        <v>233.58</v>
      </c>
      <c r="AB47">
        <v>46.72</v>
      </c>
      <c r="AC47">
        <v>92.08</v>
      </c>
      <c r="AD47">
        <v>45</v>
      </c>
      <c r="AE47">
        <v>93</v>
      </c>
      <c r="AF47">
        <v>47</v>
      </c>
      <c r="AG47">
        <v>11.34</v>
      </c>
      <c r="AH47">
        <v>28.33</v>
      </c>
      <c r="AI47">
        <v>28.33</v>
      </c>
      <c r="AJ47">
        <v>25.23</v>
      </c>
      <c r="AK47">
        <v>193</v>
      </c>
      <c r="AL47">
        <v>82</v>
      </c>
    </row>
    <row r="48" spans="1:38">
      <c r="A48" t="s">
        <v>90</v>
      </c>
      <c r="B48" s="34">
        <v>111.06</v>
      </c>
      <c r="C48" s="34">
        <v>36.700000000000003</v>
      </c>
      <c r="D48" s="93">
        <f t="shared" si="0"/>
        <v>81.550000000000011</v>
      </c>
      <c r="E48" s="34">
        <v>11.82</v>
      </c>
      <c r="F48" s="34"/>
      <c r="G48" s="34"/>
      <c r="H48" s="34"/>
      <c r="I48" s="34"/>
      <c r="J48" s="37">
        <v>16.239999999999998</v>
      </c>
      <c r="K48" s="37">
        <v>16.239999999999998</v>
      </c>
      <c r="L48" s="37">
        <v>16.649999999999999</v>
      </c>
      <c r="M48">
        <v>70.400000000000006</v>
      </c>
      <c r="N48">
        <v>150.18</v>
      </c>
      <c r="O48">
        <v>53.11</v>
      </c>
      <c r="P48">
        <v>3.5</v>
      </c>
      <c r="Q48">
        <v>5.01</v>
      </c>
      <c r="R48" s="93">
        <v>27.19</v>
      </c>
      <c r="S48" s="93">
        <v>27.18</v>
      </c>
      <c r="T48" s="93">
        <v>27.18</v>
      </c>
      <c r="U48">
        <v>0</v>
      </c>
      <c r="V48">
        <v>122.985889</v>
      </c>
      <c r="W48">
        <v>3.16</v>
      </c>
      <c r="X48">
        <v>40</v>
      </c>
      <c r="Y48">
        <v>13.34</v>
      </c>
      <c r="Z48">
        <v>13.33</v>
      </c>
      <c r="AA48">
        <v>233.58</v>
      </c>
      <c r="AB48">
        <v>46.72</v>
      </c>
      <c r="AC48">
        <v>92.04</v>
      </c>
      <c r="AD48">
        <v>45</v>
      </c>
      <c r="AE48">
        <v>93</v>
      </c>
      <c r="AF48">
        <v>47</v>
      </c>
      <c r="AG48">
        <v>11.66</v>
      </c>
      <c r="AH48">
        <v>30.33</v>
      </c>
      <c r="AI48">
        <v>30.33</v>
      </c>
      <c r="AJ48">
        <v>25.23</v>
      </c>
      <c r="AK48">
        <v>193</v>
      </c>
      <c r="AL48">
        <v>82</v>
      </c>
    </row>
    <row r="49" spans="1:38">
      <c r="A49" t="s">
        <v>91</v>
      </c>
      <c r="B49" s="34">
        <v>111.06</v>
      </c>
      <c r="C49" s="34">
        <v>36.700000000000003</v>
      </c>
      <c r="D49" s="93">
        <f t="shared" si="0"/>
        <v>82.050000000000011</v>
      </c>
      <c r="E49" s="34">
        <v>11.82</v>
      </c>
      <c r="F49" s="34"/>
      <c r="G49" s="34"/>
      <c r="H49" s="34"/>
      <c r="I49" s="34"/>
      <c r="J49" s="37">
        <v>16.239999999999998</v>
      </c>
      <c r="K49" s="37">
        <v>16.239999999999998</v>
      </c>
      <c r="L49" s="37">
        <v>16.649999999999999</v>
      </c>
      <c r="M49">
        <v>70.400000000000006</v>
      </c>
      <c r="N49">
        <v>150.18</v>
      </c>
      <c r="O49">
        <v>53.11</v>
      </c>
      <c r="P49">
        <v>3.5</v>
      </c>
      <c r="Q49">
        <v>5.01</v>
      </c>
      <c r="R49" s="93">
        <v>27.35</v>
      </c>
      <c r="S49" s="93">
        <v>27.35</v>
      </c>
      <c r="T49" s="93">
        <v>27.35</v>
      </c>
      <c r="U49">
        <v>0</v>
      </c>
      <c r="V49">
        <v>124.437596</v>
      </c>
      <c r="W49">
        <v>3.16</v>
      </c>
      <c r="X49">
        <v>40.5</v>
      </c>
      <c r="Y49">
        <v>13.5</v>
      </c>
      <c r="Z49">
        <v>13.5</v>
      </c>
      <c r="AA49">
        <v>233.58</v>
      </c>
      <c r="AB49">
        <v>46.72</v>
      </c>
      <c r="AC49">
        <v>92.12</v>
      </c>
      <c r="AD49">
        <v>46</v>
      </c>
      <c r="AE49">
        <v>93</v>
      </c>
      <c r="AF49">
        <v>47</v>
      </c>
      <c r="AG49">
        <v>11.66</v>
      </c>
      <c r="AH49">
        <v>31.33</v>
      </c>
      <c r="AI49">
        <v>31.33</v>
      </c>
      <c r="AJ49">
        <v>25.23</v>
      </c>
      <c r="AK49">
        <v>193</v>
      </c>
      <c r="AL49">
        <v>82</v>
      </c>
    </row>
    <row r="50" spans="1:38">
      <c r="A50" t="s">
        <v>92</v>
      </c>
      <c r="B50" s="34">
        <v>111.06</v>
      </c>
      <c r="C50" s="34">
        <v>36.700000000000003</v>
      </c>
      <c r="D50" s="93">
        <f t="shared" si="0"/>
        <v>82.050000000000011</v>
      </c>
      <c r="E50" s="34">
        <v>11.82</v>
      </c>
      <c r="F50" s="34"/>
      <c r="G50" s="34"/>
      <c r="H50" s="34"/>
      <c r="I50" s="34"/>
      <c r="J50" s="37">
        <v>16.239999999999998</v>
      </c>
      <c r="K50" s="37">
        <v>16.239999999999998</v>
      </c>
      <c r="L50" s="37">
        <v>16.649999999999999</v>
      </c>
      <c r="M50">
        <v>70.400000000000006</v>
      </c>
      <c r="N50">
        <v>150.18</v>
      </c>
      <c r="O50">
        <v>53.11</v>
      </c>
      <c r="P50">
        <v>3.5</v>
      </c>
      <c r="Q50">
        <v>5.01</v>
      </c>
      <c r="R50" s="93">
        <v>27.35</v>
      </c>
      <c r="S50" s="93">
        <v>27.35</v>
      </c>
      <c r="T50" s="93">
        <v>27.35</v>
      </c>
      <c r="U50">
        <v>0</v>
      </c>
      <c r="V50">
        <v>126.24979399999999</v>
      </c>
      <c r="W50">
        <v>3.16</v>
      </c>
      <c r="X50">
        <v>41</v>
      </c>
      <c r="Y50">
        <v>13.66</v>
      </c>
      <c r="Z50">
        <v>13.67</v>
      </c>
      <c r="AA50">
        <v>233.58</v>
      </c>
      <c r="AB50">
        <v>46.72</v>
      </c>
      <c r="AC50">
        <v>92.3</v>
      </c>
      <c r="AD50">
        <v>46</v>
      </c>
      <c r="AE50">
        <v>93</v>
      </c>
      <c r="AF50">
        <v>47</v>
      </c>
      <c r="AG50">
        <v>11.66</v>
      </c>
      <c r="AH50">
        <v>32.33</v>
      </c>
      <c r="AI50">
        <v>32.33</v>
      </c>
      <c r="AJ50">
        <v>24.73</v>
      </c>
      <c r="AK50">
        <v>193</v>
      </c>
      <c r="AL50">
        <v>82</v>
      </c>
    </row>
    <row r="51" spans="1:38">
      <c r="A51" t="s">
        <v>93</v>
      </c>
      <c r="B51" s="34">
        <v>111.06</v>
      </c>
      <c r="C51" s="34">
        <v>36.700000000000003</v>
      </c>
      <c r="D51" s="93">
        <f t="shared" si="0"/>
        <v>84.05</v>
      </c>
      <c r="E51" s="34">
        <v>12.16</v>
      </c>
      <c r="F51" s="34"/>
      <c r="G51" s="34"/>
      <c r="H51" s="34"/>
      <c r="I51" s="34"/>
      <c r="J51" s="37">
        <v>16.239999999999998</v>
      </c>
      <c r="K51" s="37">
        <v>16.239999999999998</v>
      </c>
      <c r="L51" s="37">
        <v>16.649999999999999</v>
      </c>
      <c r="M51">
        <v>70.400000000000006</v>
      </c>
      <c r="N51">
        <v>150.18</v>
      </c>
      <c r="O51">
        <v>53.11</v>
      </c>
      <c r="P51">
        <v>3.5</v>
      </c>
      <c r="Q51">
        <v>5.61</v>
      </c>
      <c r="R51" s="93">
        <v>28.01</v>
      </c>
      <c r="S51" s="93">
        <v>28.02</v>
      </c>
      <c r="T51" s="93">
        <v>28.02</v>
      </c>
      <c r="U51">
        <v>0</v>
      </c>
      <c r="V51">
        <v>127.915847</v>
      </c>
      <c r="W51">
        <v>3.29</v>
      </c>
      <c r="X51">
        <v>41.5</v>
      </c>
      <c r="Y51">
        <v>13.84</v>
      </c>
      <c r="Z51">
        <v>13.83</v>
      </c>
      <c r="AA51">
        <v>233.58</v>
      </c>
      <c r="AB51">
        <v>46.72</v>
      </c>
      <c r="AC51">
        <v>92.4</v>
      </c>
      <c r="AD51">
        <v>46</v>
      </c>
      <c r="AE51">
        <v>93</v>
      </c>
      <c r="AF51">
        <v>47</v>
      </c>
      <c r="AG51">
        <v>11.66</v>
      </c>
      <c r="AH51">
        <v>28.67</v>
      </c>
      <c r="AI51">
        <v>28.67</v>
      </c>
      <c r="AJ51">
        <v>24.73</v>
      </c>
      <c r="AK51">
        <v>193</v>
      </c>
      <c r="AL51">
        <v>82</v>
      </c>
    </row>
    <row r="52" spans="1:38">
      <c r="A52" t="s">
        <v>94</v>
      </c>
      <c r="B52" s="34">
        <v>111.06</v>
      </c>
      <c r="C52" s="34">
        <v>36.700000000000003</v>
      </c>
      <c r="D52" s="93">
        <f t="shared" si="0"/>
        <v>85.050000000000011</v>
      </c>
      <c r="E52" s="34">
        <v>12.16</v>
      </c>
      <c r="F52" s="34"/>
      <c r="G52" s="34"/>
      <c r="H52" s="34"/>
      <c r="I52" s="34"/>
      <c r="J52" s="37">
        <v>16.239999999999998</v>
      </c>
      <c r="K52" s="37">
        <v>16.239999999999998</v>
      </c>
      <c r="L52" s="37">
        <v>16.649999999999999</v>
      </c>
      <c r="M52">
        <v>70.400000000000006</v>
      </c>
      <c r="N52">
        <v>150.18</v>
      </c>
      <c r="O52">
        <v>53.11</v>
      </c>
      <c r="P52">
        <v>3.5</v>
      </c>
      <c r="Q52">
        <v>6.41</v>
      </c>
      <c r="R52" s="93">
        <v>28.35</v>
      </c>
      <c r="S52" s="93">
        <v>28.35</v>
      </c>
      <c r="T52" s="93">
        <v>28.35</v>
      </c>
      <c r="U52">
        <v>0</v>
      </c>
      <c r="V52">
        <v>129.11423600000001</v>
      </c>
      <c r="W52">
        <v>3.29</v>
      </c>
      <c r="X52">
        <v>42.5</v>
      </c>
      <c r="Y52">
        <v>14.16</v>
      </c>
      <c r="Z52">
        <v>14.17</v>
      </c>
      <c r="AA52">
        <v>233.58</v>
      </c>
      <c r="AB52">
        <v>46.72</v>
      </c>
      <c r="AC52">
        <v>92.36</v>
      </c>
      <c r="AD52">
        <v>46</v>
      </c>
      <c r="AE52">
        <v>93</v>
      </c>
      <c r="AF52">
        <v>47</v>
      </c>
      <c r="AG52">
        <v>11.66</v>
      </c>
      <c r="AH52">
        <v>29</v>
      </c>
      <c r="AI52">
        <v>29</v>
      </c>
      <c r="AJ52">
        <v>24.73</v>
      </c>
      <c r="AK52">
        <v>193</v>
      </c>
      <c r="AL52">
        <v>82</v>
      </c>
    </row>
    <row r="53" spans="1:38">
      <c r="A53" t="s">
        <v>95</v>
      </c>
      <c r="B53" s="34">
        <v>111.06</v>
      </c>
      <c r="C53" s="34">
        <v>36.700000000000003</v>
      </c>
      <c r="D53" s="93">
        <f t="shared" si="0"/>
        <v>85.050000000000011</v>
      </c>
      <c r="E53" s="34">
        <v>12.16</v>
      </c>
      <c r="F53" s="34"/>
      <c r="G53" s="34"/>
      <c r="H53" s="34"/>
      <c r="I53" s="34"/>
      <c r="J53" s="37">
        <v>16.239999999999998</v>
      </c>
      <c r="K53" s="37">
        <v>16.239999999999998</v>
      </c>
      <c r="L53" s="37">
        <v>16.649999999999999</v>
      </c>
      <c r="M53">
        <v>70.400000000000006</v>
      </c>
      <c r="N53">
        <v>150.18</v>
      </c>
      <c r="O53">
        <v>53.11</v>
      </c>
      <c r="P53">
        <v>3.5</v>
      </c>
      <c r="Q53">
        <v>7.21</v>
      </c>
      <c r="R53" s="93">
        <v>28.35</v>
      </c>
      <c r="S53" s="93">
        <v>28.35</v>
      </c>
      <c r="T53" s="93">
        <v>28.35</v>
      </c>
      <c r="U53">
        <v>0</v>
      </c>
      <c r="V53">
        <v>128.61734300000001</v>
      </c>
      <c r="W53">
        <v>3.29</v>
      </c>
      <c r="X53">
        <v>43</v>
      </c>
      <c r="Y53">
        <v>14.34</v>
      </c>
      <c r="Z53">
        <v>14.33</v>
      </c>
      <c r="AA53">
        <v>229.17</v>
      </c>
      <c r="AB53">
        <v>45.83</v>
      </c>
      <c r="AC53">
        <v>92.31</v>
      </c>
      <c r="AD53">
        <v>46</v>
      </c>
      <c r="AE53">
        <v>94</v>
      </c>
      <c r="AF53">
        <v>47</v>
      </c>
      <c r="AG53">
        <v>11.66</v>
      </c>
      <c r="AH53">
        <v>29.33</v>
      </c>
      <c r="AI53">
        <v>29.33</v>
      </c>
      <c r="AJ53">
        <v>24.73</v>
      </c>
      <c r="AK53">
        <v>193</v>
      </c>
      <c r="AL53">
        <v>82</v>
      </c>
    </row>
    <row r="54" spans="1:38">
      <c r="A54" t="s">
        <v>96</v>
      </c>
      <c r="B54" s="34">
        <v>111.06</v>
      </c>
      <c r="C54" s="34">
        <v>36.700000000000003</v>
      </c>
      <c r="D54" s="93">
        <f t="shared" si="0"/>
        <v>85.55</v>
      </c>
      <c r="E54" s="34">
        <v>12.16</v>
      </c>
      <c r="F54" s="34"/>
      <c r="G54" s="34"/>
      <c r="H54" s="34"/>
      <c r="I54" s="34"/>
      <c r="J54" s="37">
        <v>16.239999999999998</v>
      </c>
      <c r="K54" s="37">
        <v>16.239999999999998</v>
      </c>
      <c r="L54" s="37">
        <v>16.649999999999999</v>
      </c>
      <c r="M54">
        <v>70.400000000000006</v>
      </c>
      <c r="N54">
        <v>150.18</v>
      </c>
      <c r="O54">
        <v>53.11</v>
      </c>
      <c r="P54">
        <v>3.5</v>
      </c>
      <c r="Q54">
        <v>7.21</v>
      </c>
      <c r="R54" s="93">
        <v>28.51</v>
      </c>
      <c r="S54" s="93">
        <v>28.52</v>
      </c>
      <c r="T54" s="93">
        <v>28.52</v>
      </c>
      <c r="U54">
        <v>0</v>
      </c>
      <c r="V54">
        <v>126.873346</v>
      </c>
      <c r="W54">
        <v>3.29</v>
      </c>
      <c r="X54">
        <v>44.5</v>
      </c>
      <c r="Y54">
        <v>14.84</v>
      </c>
      <c r="Z54">
        <v>14.83</v>
      </c>
      <c r="AA54">
        <v>229.17</v>
      </c>
      <c r="AB54">
        <v>45.83</v>
      </c>
      <c r="AC54">
        <v>92.25</v>
      </c>
      <c r="AD54">
        <v>46</v>
      </c>
      <c r="AE54">
        <v>94</v>
      </c>
      <c r="AF54">
        <v>47</v>
      </c>
      <c r="AG54">
        <v>11.66</v>
      </c>
      <c r="AH54">
        <v>30</v>
      </c>
      <c r="AI54">
        <v>30</v>
      </c>
      <c r="AJ54">
        <v>25.23</v>
      </c>
      <c r="AK54">
        <v>193</v>
      </c>
      <c r="AL54">
        <v>82</v>
      </c>
    </row>
    <row r="55" spans="1:38">
      <c r="A55" t="s">
        <v>97</v>
      </c>
      <c r="B55" s="34">
        <v>111.06</v>
      </c>
      <c r="C55" s="34">
        <v>36.700000000000003</v>
      </c>
      <c r="D55" s="93">
        <f t="shared" si="0"/>
        <v>85.55</v>
      </c>
      <c r="E55" s="34">
        <v>12.16</v>
      </c>
      <c r="F55" s="34"/>
      <c r="G55" s="34"/>
      <c r="H55" s="34"/>
      <c r="I55" s="34"/>
      <c r="J55" s="37">
        <v>16.239999999999998</v>
      </c>
      <c r="K55" s="37">
        <v>16.239999999999998</v>
      </c>
      <c r="L55" s="37">
        <v>16.649999999999999</v>
      </c>
      <c r="M55">
        <v>70.400000000000006</v>
      </c>
      <c r="N55">
        <v>150.18</v>
      </c>
      <c r="O55">
        <v>53.11</v>
      </c>
      <c r="P55">
        <v>3.88</v>
      </c>
      <c r="Q55">
        <v>11.01</v>
      </c>
      <c r="R55" s="93">
        <v>28.51</v>
      </c>
      <c r="S55" s="93">
        <v>28.52</v>
      </c>
      <c r="T55" s="93">
        <v>28.52</v>
      </c>
      <c r="U55">
        <v>0</v>
      </c>
      <c r="V55">
        <v>125.314466</v>
      </c>
      <c r="W55">
        <v>3.29</v>
      </c>
      <c r="X55">
        <v>40.5</v>
      </c>
      <c r="Y55">
        <v>13.5</v>
      </c>
      <c r="Z55">
        <v>13.5</v>
      </c>
      <c r="AA55">
        <v>229.17</v>
      </c>
      <c r="AB55">
        <v>45.83</v>
      </c>
      <c r="AC55">
        <v>92.15</v>
      </c>
      <c r="AD55">
        <v>46</v>
      </c>
      <c r="AE55">
        <v>94</v>
      </c>
      <c r="AF55">
        <v>47</v>
      </c>
      <c r="AG55">
        <v>11.66</v>
      </c>
      <c r="AH55">
        <v>30.33</v>
      </c>
      <c r="AI55">
        <v>30.33</v>
      </c>
      <c r="AJ55">
        <v>25.23</v>
      </c>
      <c r="AK55">
        <v>193</v>
      </c>
      <c r="AL55">
        <v>82</v>
      </c>
    </row>
    <row r="56" spans="1:38">
      <c r="A56" t="s">
        <v>98</v>
      </c>
      <c r="B56" s="34">
        <v>111.06</v>
      </c>
      <c r="C56" s="34">
        <v>36.700000000000003</v>
      </c>
      <c r="D56" s="93">
        <f t="shared" si="0"/>
        <v>85.55</v>
      </c>
      <c r="E56" s="34">
        <v>12.16</v>
      </c>
      <c r="F56" s="34"/>
      <c r="G56" s="34"/>
      <c r="H56" s="34"/>
      <c r="I56" s="34"/>
      <c r="J56" s="37">
        <v>16.239999999999998</v>
      </c>
      <c r="K56" s="37">
        <v>16.239999999999998</v>
      </c>
      <c r="L56" s="37">
        <v>16.649999999999999</v>
      </c>
      <c r="M56">
        <v>70.400000000000006</v>
      </c>
      <c r="N56">
        <v>150.18</v>
      </c>
      <c r="O56">
        <v>53.11</v>
      </c>
      <c r="P56">
        <v>3.88</v>
      </c>
      <c r="Q56">
        <v>11.61</v>
      </c>
      <c r="R56" s="93">
        <v>28.51</v>
      </c>
      <c r="S56" s="93">
        <v>28.52</v>
      </c>
      <c r="T56" s="93">
        <v>28.52</v>
      </c>
      <c r="U56">
        <v>0</v>
      </c>
      <c r="V56">
        <v>122.946917</v>
      </c>
      <c r="W56">
        <v>3.29</v>
      </c>
      <c r="X56">
        <v>42.5</v>
      </c>
      <c r="Y56">
        <v>14.16</v>
      </c>
      <c r="Z56">
        <v>14.17</v>
      </c>
      <c r="AA56">
        <v>229.17</v>
      </c>
      <c r="AB56">
        <v>45.83</v>
      </c>
      <c r="AC56">
        <v>92.15</v>
      </c>
      <c r="AD56">
        <v>46</v>
      </c>
      <c r="AE56">
        <v>94</v>
      </c>
      <c r="AF56">
        <v>47</v>
      </c>
      <c r="AG56">
        <v>12.34</v>
      </c>
      <c r="AH56">
        <v>31</v>
      </c>
      <c r="AI56">
        <v>31</v>
      </c>
      <c r="AJ56">
        <v>25.23</v>
      </c>
      <c r="AK56">
        <v>193</v>
      </c>
      <c r="AL56">
        <v>82</v>
      </c>
    </row>
    <row r="57" spans="1:38">
      <c r="A57" t="s">
        <v>99</v>
      </c>
      <c r="B57" s="34">
        <v>111.06</v>
      </c>
      <c r="C57" s="34">
        <v>36.700000000000003</v>
      </c>
      <c r="D57" s="93">
        <f t="shared" si="0"/>
        <v>86.050000000000011</v>
      </c>
      <c r="E57" s="34">
        <v>12.16</v>
      </c>
      <c r="F57" s="34"/>
      <c r="G57" s="34"/>
      <c r="H57" s="34"/>
      <c r="I57" s="34"/>
      <c r="J57" s="37">
        <v>16.239999999999998</v>
      </c>
      <c r="K57" s="37">
        <v>16.239999999999998</v>
      </c>
      <c r="L57" s="37">
        <v>16.649999999999999</v>
      </c>
      <c r="M57">
        <v>70.400000000000006</v>
      </c>
      <c r="N57">
        <v>150.18</v>
      </c>
      <c r="O57">
        <v>53.11</v>
      </c>
      <c r="P57">
        <v>3.88</v>
      </c>
      <c r="Q57">
        <v>18</v>
      </c>
      <c r="R57" s="93">
        <v>28.69</v>
      </c>
      <c r="S57" s="93">
        <v>28.68</v>
      </c>
      <c r="T57" s="93">
        <v>28.68</v>
      </c>
      <c r="U57">
        <v>0</v>
      </c>
      <c r="V57">
        <v>119.28354899999999</v>
      </c>
      <c r="W57">
        <v>3.29</v>
      </c>
      <c r="X57">
        <v>54</v>
      </c>
      <c r="Y57">
        <v>18</v>
      </c>
      <c r="Z57">
        <v>18</v>
      </c>
      <c r="AA57">
        <v>229.17</v>
      </c>
      <c r="AB57">
        <v>45.83</v>
      </c>
      <c r="AC57">
        <v>88.36</v>
      </c>
      <c r="AD57">
        <v>46</v>
      </c>
      <c r="AE57">
        <v>94</v>
      </c>
      <c r="AF57">
        <v>47</v>
      </c>
      <c r="AG57">
        <v>12.34</v>
      </c>
      <c r="AH57">
        <v>41.67</v>
      </c>
      <c r="AI57">
        <v>41.67</v>
      </c>
      <c r="AJ57">
        <v>25.23</v>
      </c>
      <c r="AK57">
        <v>193</v>
      </c>
      <c r="AL57">
        <v>82</v>
      </c>
    </row>
    <row r="58" spans="1:38">
      <c r="A58" t="s">
        <v>100</v>
      </c>
      <c r="B58" s="34">
        <v>111.06</v>
      </c>
      <c r="C58" s="34">
        <v>36.700000000000003</v>
      </c>
      <c r="D58" s="93">
        <f t="shared" si="0"/>
        <v>87.05</v>
      </c>
      <c r="E58" s="34">
        <v>12.16</v>
      </c>
      <c r="F58" s="34"/>
      <c r="G58" s="34"/>
      <c r="H58" s="34"/>
      <c r="I58" s="34"/>
      <c r="J58" s="37">
        <v>16.010000000000002</v>
      </c>
      <c r="K58" s="37">
        <v>16.010000000000002</v>
      </c>
      <c r="L58" s="37">
        <v>16.41</v>
      </c>
      <c r="M58">
        <v>70.400000000000006</v>
      </c>
      <c r="N58">
        <v>150.18</v>
      </c>
      <c r="O58">
        <v>53.11</v>
      </c>
      <c r="P58">
        <v>3.88</v>
      </c>
      <c r="Q58">
        <v>19.600000000000001</v>
      </c>
      <c r="R58" s="93">
        <v>29.01</v>
      </c>
      <c r="S58" s="93">
        <v>29.02</v>
      </c>
      <c r="T58" s="93">
        <v>29.02</v>
      </c>
      <c r="U58">
        <v>0</v>
      </c>
      <c r="V58">
        <v>115.210975</v>
      </c>
      <c r="W58">
        <v>3.29</v>
      </c>
      <c r="X58">
        <v>55.5</v>
      </c>
      <c r="Y58">
        <v>18.5</v>
      </c>
      <c r="Z58">
        <v>18.5</v>
      </c>
      <c r="AA58">
        <v>229.17</v>
      </c>
      <c r="AB58">
        <v>45.83</v>
      </c>
      <c r="AC58">
        <v>88.41</v>
      </c>
      <c r="AD58">
        <v>46</v>
      </c>
      <c r="AE58">
        <v>94</v>
      </c>
      <c r="AF58">
        <v>47</v>
      </c>
      <c r="AG58">
        <v>12.34</v>
      </c>
      <c r="AH58">
        <v>42.67</v>
      </c>
      <c r="AI58">
        <v>42.67</v>
      </c>
      <c r="AJ58">
        <v>25.23</v>
      </c>
      <c r="AK58">
        <v>193</v>
      </c>
      <c r="AL58">
        <v>82</v>
      </c>
    </row>
    <row r="59" spans="1:38">
      <c r="A59" t="s">
        <v>101</v>
      </c>
      <c r="B59" s="34">
        <v>111.06</v>
      </c>
      <c r="C59" s="34">
        <v>33.799999999999997</v>
      </c>
      <c r="D59" s="93">
        <f t="shared" si="0"/>
        <v>87.05</v>
      </c>
      <c r="E59" s="34">
        <v>12.16</v>
      </c>
      <c r="F59" s="34"/>
      <c r="G59" s="34"/>
      <c r="H59" s="34"/>
      <c r="I59" s="34"/>
      <c r="J59" s="37">
        <v>15.75</v>
      </c>
      <c r="K59" s="37">
        <v>15.75</v>
      </c>
      <c r="L59" s="37">
        <v>16.14</v>
      </c>
      <c r="M59">
        <v>70.400000000000006</v>
      </c>
      <c r="N59">
        <v>193.14</v>
      </c>
      <c r="O59">
        <v>53.11</v>
      </c>
      <c r="P59">
        <v>3.88</v>
      </c>
      <c r="Q59">
        <v>21.61</v>
      </c>
      <c r="R59" s="93">
        <v>29.01</v>
      </c>
      <c r="S59" s="93">
        <v>29.02</v>
      </c>
      <c r="T59" s="93">
        <v>29.02</v>
      </c>
      <c r="U59">
        <v>0</v>
      </c>
      <c r="V59">
        <v>110.89482599999999</v>
      </c>
      <c r="W59">
        <v>3.39</v>
      </c>
      <c r="X59">
        <v>57</v>
      </c>
      <c r="Y59">
        <v>19</v>
      </c>
      <c r="Z59">
        <v>19</v>
      </c>
      <c r="AA59">
        <v>229.17</v>
      </c>
      <c r="AB59">
        <v>45.83</v>
      </c>
      <c r="AC59">
        <v>88.27</v>
      </c>
      <c r="AD59">
        <v>45.5</v>
      </c>
      <c r="AE59">
        <v>94</v>
      </c>
      <c r="AF59">
        <v>47</v>
      </c>
      <c r="AG59">
        <v>17.34</v>
      </c>
      <c r="AH59">
        <v>43.33</v>
      </c>
      <c r="AI59">
        <v>43.33</v>
      </c>
      <c r="AJ59">
        <v>23.72</v>
      </c>
      <c r="AK59">
        <v>189</v>
      </c>
      <c r="AL59">
        <v>81</v>
      </c>
    </row>
    <row r="60" spans="1:38">
      <c r="A60" t="s">
        <v>102</v>
      </c>
      <c r="B60" s="34">
        <v>111.06</v>
      </c>
      <c r="C60" s="34">
        <v>33.799999999999997</v>
      </c>
      <c r="D60" s="93">
        <f t="shared" si="0"/>
        <v>87.05</v>
      </c>
      <c r="E60" s="34">
        <v>12.16</v>
      </c>
      <c r="F60" s="34"/>
      <c r="G60" s="34"/>
      <c r="H60" s="34"/>
      <c r="I60" s="34"/>
      <c r="J60" s="37">
        <v>15.23</v>
      </c>
      <c r="K60" s="37">
        <v>15.23</v>
      </c>
      <c r="L60" s="37">
        <v>15.61</v>
      </c>
      <c r="M60">
        <v>70.400000000000006</v>
      </c>
      <c r="N60">
        <v>193.14</v>
      </c>
      <c r="O60">
        <v>53.11</v>
      </c>
      <c r="P60">
        <v>3.88</v>
      </c>
      <c r="Q60">
        <v>23.01</v>
      </c>
      <c r="R60" s="93">
        <v>29.01</v>
      </c>
      <c r="S60" s="93">
        <v>29.02</v>
      </c>
      <c r="T60" s="93">
        <v>29.02</v>
      </c>
      <c r="U60">
        <v>0</v>
      </c>
      <c r="V60">
        <v>106.33510200000001</v>
      </c>
      <c r="W60">
        <v>3.39</v>
      </c>
      <c r="X60">
        <v>58.5</v>
      </c>
      <c r="Y60">
        <v>19.5</v>
      </c>
      <c r="Z60">
        <v>19.5</v>
      </c>
      <c r="AA60">
        <v>229.17</v>
      </c>
      <c r="AB60">
        <v>45.83</v>
      </c>
      <c r="AC60">
        <v>87.93</v>
      </c>
      <c r="AD60">
        <v>43.5</v>
      </c>
      <c r="AE60">
        <v>93</v>
      </c>
      <c r="AF60">
        <v>47</v>
      </c>
      <c r="AG60">
        <v>18</v>
      </c>
      <c r="AH60">
        <v>45.33</v>
      </c>
      <c r="AI60">
        <v>45.33</v>
      </c>
      <c r="AJ60">
        <v>23.72</v>
      </c>
      <c r="AK60">
        <v>186</v>
      </c>
      <c r="AL60">
        <v>79</v>
      </c>
    </row>
    <row r="61" spans="1:38">
      <c r="A61" t="s">
        <v>103</v>
      </c>
      <c r="B61" s="34">
        <v>111.06</v>
      </c>
      <c r="C61" s="34">
        <v>33.799999999999997</v>
      </c>
      <c r="D61" s="93">
        <f t="shared" si="0"/>
        <v>87.05</v>
      </c>
      <c r="E61" s="34">
        <v>12.16</v>
      </c>
      <c r="F61" s="34"/>
      <c r="G61" s="34"/>
      <c r="H61" s="34"/>
      <c r="I61" s="34"/>
      <c r="J61" s="37">
        <v>14.35</v>
      </c>
      <c r="K61" s="37">
        <v>14.35</v>
      </c>
      <c r="L61" s="37">
        <v>14.71</v>
      </c>
      <c r="M61">
        <v>70.400000000000006</v>
      </c>
      <c r="N61">
        <v>231.77</v>
      </c>
      <c r="O61">
        <v>53.11</v>
      </c>
      <c r="P61">
        <v>3.88</v>
      </c>
      <c r="Q61">
        <v>24.21</v>
      </c>
      <c r="R61" s="93">
        <v>29.01</v>
      </c>
      <c r="S61" s="93">
        <v>29.02</v>
      </c>
      <c r="T61" s="93">
        <v>29.02</v>
      </c>
      <c r="U61">
        <v>0</v>
      </c>
      <c r="V61">
        <v>100.93747999999999</v>
      </c>
      <c r="W61">
        <v>3.39</v>
      </c>
      <c r="X61">
        <v>60</v>
      </c>
      <c r="Y61">
        <v>20</v>
      </c>
      <c r="Z61">
        <v>20</v>
      </c>
      <c r="AA61">
        <v>217.71</v>
      </c>
      <c r="AB61">
        <v>43.54</v>
      </c>
      <c r="AC61">
        <v>76.790000000000006</v>
      </c>
      <c r="AD61">
        <v>41</v>
      </c>
      <c r="AE61">
        <v>90</v>
      </c>
      <c r="AF61">
        <v>45</v>
      </c>
      <c r="AG61">
        <v>18.66</v>
      </c>
      <c r="AH61">
        <v>45.67</v>
      </c>
      <c r="AI61">
        <v>45.67</v>
      </c>
      <c r="AJ61">
        <v>23.22</v>
      </c>
      <c r="AK61">
        <v>182</v>
      </c>
      <c r="AL61">
        <v>78</v>
      </c>
    </row>
    <row r="62" spans="1:38">
      <c r="A62" t="s">
        <v>104</v>
      </c>
      <c r="B62" s="34">
        <v>111.06</v>
      </c>
      <c r="C62" s="34">
        <v>33.799999999999997</v>
      </c>
      <c r="D62" s="93">
        <f t="shared" si="0"/>
        <v>87.05</v>
      </c>
      <c r="E62" s="34">
        <v>12.16</v>
      </c>
      <c r="F62" s="34"/>
      <c r="G62" s="34"/>
      <c r="H62" s="34"/>
      <c r="I62" s="34"/>
      <c r="J62" s="37">
        <v>13.58</v>
      </c>
      <c r="K62" s="37">
        <v>13.58</v>
      </c>
      <c r="L62" s="37">
        <v>13.92</v>
      </c>
      <c r="M62">
        <v>70.400000000000006</v>
      </c>
      <c r="N62">
        <v>231.77</v>
      </c>
      <c r="O62">
        <v>53.11</v>
      </c>
      <c r="P62">
        <v>3.88</v>
      </c>
      <c r="Q62">
        <v>25.21</v>
      </c>
      <c r="R62" s="93">
        <v>29.01</v>
      </c>
      <c r="S62" s="93">
        <v>29.02</v>
      </c>
      <c r="T62" s="93">
        <v>29.02</v>
      </c>
      <c r="U62">
        <v>0</v>
      </c>
      <c r="V62">
        <v>95.042964999999995</v>
      </c>
      <c r="W62">
        <v>3.39</v>
      </c>
      <c r="X62">
        <v>61.5</v>
      </c>
      <c r="Y62">
        <v>20.5</v>
      </c>
      <c r="Z62">
        <v>20.5</v>
      </c>
      <c r="AA62">
        <v>211.13</v>
      </c>
      <c r="AB62">
        <v>42.22</v>
      </c>
      <c r="AC62">
        <v>75.19</v>
      </c>
      <c r="AD62">
        <v>39.5</v>
      </c>
      <c r="AE62">
        <v>87</v>
      </c>
      <c r="AF62">
        <v>43</v>
      </c>
      <c r="AG62">
        <v>19</v>
      </c>
      <c r="AH62">
        <v>46</v>
      </c>
      <c r="AI62">
        <v>46</v>
      </c>
      <c r="AJ62">
        <v>23.22</v>
      </c>
      <c r="AK62">
        <v>175</v>
      </c>
      <c r="AL62">
        <v>75</v>
      </c>
    </row>
    <row r="63" spans="1:38">
      <c r="A63" t="s">
        <v>105</v>
      </c>
      <c r="B63" s="34">
        <v>111.06</v>
      </c>
      <c r="C63" s="34">
        <v>33.799999999999997</v>
      </c>
      <c r="D63" s="93">
        <f t="shared" si="0"/>
        <v>87.05</v>
      </c>
      <c r="E63" s="34">
        <v>12.16</v>
      </c>
      <c r="F63" s="34"/>
      <c r="G63" s="34"/>
      <c r="H63" s="34"/>
      <c r="I63" s="34"/>
      <c r="J63" s="37">
        <v>13.07</v>
      </c>
      <c r="K63" s="37">
        <v>13.07</v>
      </c>
      <c r="L63" s="37">
        <v>13.4</v>
      </c>
      <c r="M63">
        <v>70.400000000000006</v>
      </c>
      <c r="N63">
        <v>273.05</v>
      </c>
      <c r="O63">
        <v>53.11</v>
      </c>
      <c r="P63">
        <v>3.88</v>
      </c>
      <c r="Q63">
        <v>25.01</v>
      </c>
      <c r="R63" s="93">
        <v>29.01</v>
      </c>
      <c r="S63" s="93">
        <v>29.02</v>
      </c>
      <c r="T63" s="93">
        <v>29.02</v>
      </c>
      <c r="U63">
        <v>0</v>
      </c>
      <c r="V63">
        <v>88.515154999999993</v>
      </c>
      <c r="W63">
        <v>3.39</v>
      </c>
      <c r="X63">
        <v>63</v>
      </c>
      <c r="Y63">
        <v>21</v>
      </c>
      <c r="Z63">
        <v>21</v>
      </c>
      <c r="AA63">
        <v>191.83</v>
      </c>
      <c r="AB63">
        <v>38.36</v>
      </c>
      <c r="AC63">
        <v>71.98</v>
      </c>
      <c r="AD63">
        <v>35</v>
      </c>
      <c r="AE63">
        <v>79</v>
      </c>
      <c r="AF63">
        <v>39</v>
      </c>
      <c r="AG63">
        <v>19</v>
      </c>
      <c r="AH63">
        <v>55</v>
      </c>
      <c r="AI63">
        <v>55</v>
      </c>
      <c r="AJ63">
        <v>23.22</v>
      </c>
      <c r="AK63">
        <v>165</v>
      </c>
      <c r="AL63">
        <v>70</v>
      </c>
    </row>
    <row r="64" spans="1:38">
      <c r="A64" t="s">
        <v>106</v>
      </c>
      <c r="B64" s="34">
        <v>111.06</v>
      </c>
      <c r="C64" s="34">
        <v>33.799999999999997</v>
      </c>
      <c r="D64" s="93">
        <f t="shared" si="0"/>
        <v>88.050000000000011</v>
      </c>
      <c r="E64" s="34">
        <v>12.16</v>
      </c>
      <c r="F64" s="34"/>
      <c r="G64" s="34"/>
      <c r="H64" s="34"/>
      <c r="I64" s="34"/>
      <c r="J64" s="37">
        <v>8.81</v>
      </c>
      <c r="K64" s="37">
        <v>8.81</v>
      </c>
      <c r="L64" s="37">
        <v>9.02</v>
      </c>
      <c r="M64">
        <v>70.400000000000006</v>
      </c>
      <c r="N64">
        <v>273.05</v>
      </c>
      <c r="O64">
        <v>53.11</v>
      </c>
      <c r="P64">
        <v>3.88</v>
      </c>
      <c r="Q64">
        <v>25.41</v>
      </c>
      <c r="R64" s="93">
        <v>29.35</v>
      </c>
      <c r="S64" s="93">
        <v>29.35</v>
      </c>
      <c r="T64" s="93">
        <v>29.35</v>
      </c>
      <c r="U64">
        <v>0</v>
      </c>
      <c r="V64">
        <v>80.779212999999999</v>
      </c>
      <c r="W64">
        <v>3.39</v>
      </c>
      <c r="X64">
        <v>64.5</v>
      </c>
      <c r="Y64">
        <v>21.5</v>
      </c>
      <c r="Z64">
        <v>21.5</v>
      </c>
      <c r="AA64">
        <v>179.98</v>
      </c>
      <c r="AB64">
        <v>36</v>
      </c>
      <c r="AC64">
        <v>67.760000000000005</v>
      </c>
      <c r="AD64">
        <v>33</v>
      </c>
      <c r="AE64">
        <v>72</v>
      </c>
      <c r="AF64">
        <v>36</v>
      </c>
      <c r="AG64">
        <v>19.66</v>
      </c>
      <c r="AH64">
        <v>56</v>
      </c>
      <c r="AI64">
        <v>56</v>
      </c>
      <c r="AJ64">
        <v>23.72</v>
      </c>
      <c r="AK64">
        <v>158</v>
      </c>
      <c r="AL64">
        <v>67</v>
      </c>
    </row>
    <row r="65" spans="1:38">
      <c r="A65" t="s">
        <v>107</v>
      </c>
      <c r="B65" s="34">
        <v>111.06</v>
      </c>
      <c r="C65" s="34">
        <v>33.799999999999997</v>
      </c>
      <c r="D65" s="93">
        <f t="shared" si="0"/>
        <v>89.050000000000011</v>
      </c>
      <c r="E65" s="34">
        <v>12.16</v>
      </c>
      <c r="F65" s="34"/>
      <c r="G65" s="34"/>
      <c r="H65" s="34"/>
      <c r="I65" s="34"/>
      <c r="J65" s="37">
        <v>8.2100000000000009</v>
      </c>
      <c r="K65" s="37">
        <v>8.2100000000000009</v>
      </c>
      <c r="L65" s="37">
        <v>8.42</v>
      </c>
      <c r="M65">
        <v>70.400000000000006</v>
      </c>
      <c r="N65">
        <v>273.05</v>
      </c>
      <c r="O65">
        <v>53.11</v>
      </c>
      <c r="P65">
        <v>3.88</v>
      </c>
      <c r="Q65">
        <v>27.61</v>
      </c>
      <c r="R65" s="93">
        <v>29.69</v>
      </c>
      <c r="S65" s="93">
        <v>29.68</v>
      </c>
      <c r="T65" s="93">
        <v>29.68</v>
      </c>
      <c r="U65">
        <v>0</v>
      </c>
      <c r="V65">
        <v>72.244344999999996</v>
      </c>
      <c r="W65">
        <v>3.39</v>
      </c>
      <c r="X65">
        <v>68</v>
      </c>
      <c r="Y65">
        <v>22.66</v>
      </c>
      <c r="Z65">
        <v>22.67</v>
      </c>
      <c r="AA65">
        <v>168.16</v>
      </c>
      <c r="AB65">
        <v>33.630000000000003</v>
      </c>
      <c r="AC65">
        <v>63.21</v>
      </c>
      <c r="AD65">
        <v>31.5</v>
      </c>
      <c r="AE65">
        <v>66</v>
      </c>
      <c r="AF65">
        <v>33</v>
      </c>
      <c r="AG65">
        <v>19.66</v>
      </c>
      <c r="AH65">
        <v>56.67</v>
      </c>
      <c r="AI65">
        <v>56.67</v>
      </c>
      <c r="AJ65">
        <v>23.72</v>
      </c>
      <c r="AK65">
        <v>144</v>
      </c>
      <c r="AL65">
        <v>61</v>
      </c>
    </row>
    <row r="66" spans="1:38">
      <c r="A66" t="s">
        <v>108</v>
      </c>
      <c r="B66" s="34">
        <v>145.74</v>
      </c>
      <c r="C66" s="34">
        <v>33.799999999999997</v>
      </c>
      <c r="D66" s="93">
        <f t="shared" si="0"/>
        <v>90.05</v>
      </c>
      <c r="E66" s="34">
        <v>12.16</v>
      </c>
      <c r="F66" s="34"/>
      <c r="G66" s="34"/>
      <c r="H66" s="34"/>
      <c r="I66" s="34"/>
      <c r="J66" s="37">
        <v>8.0299999999999994</v>
      </c>
      <c r="K66" s="37">
        <v>8.0299999999999994</v>
      </c>
      <c r="L66" s="37">
        <v>8.23</v>
      </c>
      <c r="M66">
        <v>85.17</v>
      </c>
      <c r="N66">
        <v>273.05</v>
      </c>
      <c r="O66">
        <v>53.11</v>
      </c>
      <c r="P66">
        <v>3.88</v>
      </c>
      <c r="Q66">
        <v>27.61</v>
      </c>
      <c r="R66" s="93">
        <v>30.01</v>
      </c>
      <c r="S66" s="93">
        <v>30.02</v>
      </c>
      <c r="T66" s="93">
        <v>30.02</v>
      </c>
      <c r="U66">
        <v>0</v>
      </c>
      <c r="V66">
        <v>63.524360000000001</v>
      </c>
      <c r="W66">
        <v>3.39</v>
      </c>
      <c r="X66">
        <v>73</v>
      </c>
      <c r="Y66">
        <v>24.34</v>
      </c>
      <c r="Z66">
        <v>24.33</v>
      </c>
      <c r="AA66">
        <v>156.34</v>
      </c>
      <c r="AB66">
        <v>31.27</v>
      </c>
      <c r="AC66">
        <v>58.42</v>
      </c>
      <c r="AD66">
        <v>28.5</v>
      </c>
      <c r="AE66">
        <v>59</v>
      </c>
      <c r="AF66">
        <v>30</v>
      </c>
      <c r="AG66">
        <v>20</v>
      </c>
      <c r="AH66">
        <v>58.33</v>
      </c>
      <c r="AI66">
        <v>58.33</v>
      </c>
      <c r="AJ66">
        <v>24.22</v>
      </c>
      <c r="AK66">
        <v>130</v>
      </c>
      <c r="AL66">
        <v>55</v>
      </c>
    </row>
    <row r="67" spans="1:38">
      <c r="A67" t="s">
        <v>109</v>
      </c>
      <c r="B67" s="34">
        <v>145.74</v>
      </c>
      <c r="C67" s="34">
        <v>33.799999999999997</v>
      </c>
      <c r="D67" s="93">
        <f t="shared" si="0"/>
        <v>90.05</v>
      </c>
      <c r="E67" s="34">
        <v>12.16</v>
      </c>
      <c r="F67" s="34"/>
      <c r="G67" s="34"/>
      <c r="H67" s="34"/>
      <c r="I67" s="34"/>
      <c r="J67" s="37">
        <v>7.85</v>
      </c>
      <c r="K67" s="37">
        <v>7.85</v>
      </c>
      <c r="L67" s="37">
        <v>8.0500000000000007</v>
      </c>
      <c r="M67">
        <v>85.17</v>
      </c>
      <c r="N67">
        <v>273.05</v>
      </c>
      <c r="O67">
        <v>53.11</v>
      </c>
      <c r="P67">
        <v>3.88</v>
      </c>
      <c r="Q67">
        <v>27.41</v>
      </c>
      <c r="R67" s="93">
        <v>30.01</v>
      </c>
      <c r="S67" s="93">
        <v>30.02</v>
      </c>
      <c r="T67" s="93">
        <v>30.02</v>
      </c>
      <c r="U67">
        <v>0</v>
      </c>
      <c r="V67">
        <v>54.638744000000003</v>
      </c>
      <c r="W67">
        <v>3.52</v>
      </c>
      <c r="X67">
        <v>77</v>
      </c>
      <c r="Y67">
        <v>25.66</v>
      </c>
      <c r="Z67">
        <v>25.67</v>
      </c>
      <c r="AA67">
        <v>126.78</v>
      </c>
      <c r="AB67">
        <v>25.36</v>
      </c>
      <c r="AC67">
        <v>48.07</v>
      </c>
      <c r="AD67">
        <v>26</v>
      </c>
      <c r="AE67">
        <v>53</v>
      </c>
      <c r="AF67">
        <v>26</v>
      </c>
      <c r="AG67">
        <v>20.34</v>
      </c>
      <c r="AH67">
        <v>60</v>
      </c>
      <c r="AI67">
        <v>60</v>
      </c>
      <c r="AJ67">
        <v>24.73</v>
      </c>
      <c r="AK67">
        <v>116</v>
      </c>
      <c r="AL67">
        <v>49</v>
      </c>
    </row>
    <row r="68" spans="1:38">
      <c r="A68" t="s">
        <v>110</v>
      </c>
      <c r="B68" s="34">
        <v>145.74</v>
      </c>
      <c r="C68" s="34">
        <v>33.799999999999997</v>
      </c>
      <c r="D68" s="93">
        <f t="shared" ref="D68:D98" si="1">R68+S68+T68</f>
        <v>90.05</v>
      </c>
      <c r="E68" s="34">
        <v>12.16</v>
      </c>
      <c r="F68" s="34"/>
      <c r="G68" s="34"/>
      <c r="H68" s="34"/>
      <c r="I68" s="34"/>
      <c r="J68" s="37">
        <v>7.51</v>
      </c>
      <c r="K68" s="37">
        <v>7.51</v>
      </c>
      <c r="L68" s="37">
        <v>7.7</v>
      </c>
      <c r="M68">
        <v>85.17</v>
      </c>
      <c r="N68">
        <v>273.05</v>
      </c>
      <c r="O68">
        <v>53.11</v>
      </c>
      <c r="P68">
        <v>3.88</v>
      </c>
      <c r="Q68">
        <v>27.01</v>
      </c>
      <c r="R68" s="93">
        <v>30.01</v>
      </c>
      <c r="S68" s="93">
        <v>30.02</v>
      </c>
      <c r="T68" s="93">
        <v>30.02</v>
      </c>
      <c r="U68">
        <v>0</v>
      </c>
      <c r="V68">
        <v>45.850557999999999</v>
      </c>
      <c r="W68">
        <v>3.52</v>
      </c>
      <c r="X68">
        <v>80.5</v>
      </c>
      <c r="Y68">
        <v>26.84</v>
      </c>
      <c r="Z68">
        <v>26.83</v>
      </c>
      <c r="AA68">
        <v>112.86</v>
      </c>
      <c r="AB68">
        <v>22.57</v>
      </c>
      <c r="AC68">
        <v>43.35</v>
      </c>
      <c r="AD68">
        <v>23</v>
      </c>
      <c r="AE68">
        <v>45</v>
      </c>
      <c r="AF68">
        <v>23</v>
      </c>
      <c r="AG68">
        <v>20.66</v>
      </c>
      <c r="AH68">
        <v>61</v>
      </c>
      <c r="AI68">
        <v>61</v>
      </c>
      <c r="AJ68">
        <v>25.23</v>
      </c>
      <c r="AK68">
        <v>102</v>
      </c>
      <c r="AL68">
        <v>43</v>
      </c>
    </row>
    <row r="69" spans="1:38">
      <c r="A69" t="s">
        <v>111</v>
      </c>
      <c r="B69" s="34">
        <v>194.03</v>
      </c>
      <c r="C69" s="34">
        <v>33.799999999999997</v>
      </c>
      <c r="D69" s="93">
        <f t="shared" si="1"/>
        <v>90.05</v>
      </c>
      <c r="E69" s="34">
        <v>16.11</v>
      </c>
      <c r="F69" s="34"/>
      <c r="G69" s="34"/>
      <c r="H69" s="34"/>
      <c r="I69" s="34"/>
      <c r="J69" s="37">
        <v>7.16</v>
      </c>
      <c r="K69" s="37">
        <v>7.16</v>
      </c>
      <c r="L69" s="37">
        <v>7.34</v>
      </c>
      <c r="M69">
        <v>85.17</v>
      </c>
      <c r="N69">
        <v>273.05</v>
      </c>
      <c r="O69">
        <v>57.94</v>
      </c>
      <c r="P69">
        <v>3.88</v>
      </c>
      <c r="Q69">
        <v>26.41</v>
      </c>
      <c r="R69" s="93">
        <v>30.01</v>
      </c>
      <c r="S69" s="93">
        <v>30.02</v>
      </c>
      <c r="T69" s="93">
        <v>30.02</v>
      </c>
      <c r="U69">
        <v>0</v>
      </c>
      <c r="V69">
        <v>38.026929000000003</v>
      </c>
      <c r="W69">
        <v>3.52</v>
      </c>
      <c r="X69">
        <v>83</v>
      </c>
      <c r="Y69">
        <v>27.66</v>
      </c>
      <c r="Z69">
        <v>27.67</v>
      </c>
      <c r="AA69">
        <v>87.97</v>
      </c>
      <c r="AB69">
        <v>17.59</v>
      </c>
      <c r="AC69">
        <v>38.39</v>
      </c>
      <c r="AD69">
        <v>21</v>
      </c>
      <c r="AE69">
        <v>39</v>
      </c>
      <c r="AF69">
        <v>19</v>
      </c>
      <c r="AG69">
        <v>25</v>
      </c>
      <c r="AH69">
        <v>66</v>
      </c>
      <c r="AI69">
        <v>66</v>
      </c>
      <c r="AJ69">
        <v>25.74</v>
      </c>
      <c r="AK69">
        <v>88</v>
      </c>
      <c r="AL69">
        <v>37</v>
      </c>
    </row>
    <row r="70" spans="1:38">
      <c r="A70" t="s">
        <v>112</v>
      </c>
      <c r="B70" s="34">
        <v>242.31</v>
      </c>
      <c r="C70" s="34">
        <v>33.799999999999997</v>
      </c>
      <c r="D70" s="93">
        <f t="shared" si="1"/>
        <v>90.05</v>
      </c>
      <c r="E70" s="34">
        <v>16.11</v>
      </c>
      <c r="F70" s="34"/>
      <c r="G70" s="34"/>
      <c r="H70" s="34"/>
      <c r="I70" s="34"/>
      <c r="J70" s="37">
        <v>6.94</v>
      </c>
      <c r="K70" s="37">
        <v>6.94</v>
      </c>
      <c r="L70" s="37">
        <v>7.11</v>
      </c>
      <c r="M70">
        <v>93.68</v>
      </c>
      <c r="N70">
        <v>273.05</v>
      </c>
      <c r="O70">
        <v>72.430000000000007</v>
      </c>
      <c r="P70">
        <v>3.88</v>
      </c>
      <c r="Q70">
        <v>25.01</v>
      </c>
      <c r="R70" s="93">
        <v>30.01</v>
      </c>
      <c r="S70" s="93">
        <v>30.02</v>
      </c>
      <c r="T70" s="93">
        <v>30.02</v>
      </c>
      <c r="U70">
        <v>0</v>
      </c>
      <c r="V70">
        <v>31.041198000000001</v>
      </c>
      <c r="W70">
        <v>3.52</v>
      </c>
      <c r="X70">
        <v>84.5</v>
      </c>
      <c r="Y70">
        <v>28.16</v>
      </c>
      <c r="Z70">
        <v>28.17</v>
      </c>
      <c r="AA70">
        <v>79.63</v>
      </c>
      <c r="AB70">
        <v>15.93</v>
      </c>
      <c r="AC70">
        <v>32.85</v>
      </c>
      <c r="AD70">
        <v>18</v>
      </c>
      <c r="AE70">
        <v>32</v>
      </c>
      <c r="AF70">
        <v>16</v>
      </c>
      <c r="AG70">
        <v>25.66</v>
      </c>
      <c r="AH70">
        <v>66</v>
      </c>
      <c r="AI70">
        <v>66</v>
      </c>
      <c r="AJ70">
        <v>25.74</v>
      </c>
      <c r="AK70">
        <v>74</v>
      </c>
      <c r="AL70">
        <v>31</v>
      </c>
    </row>
    <row r="71" spans="1:38">
      <c r="A71" t="s">
        <v>113</v>
      </c>
      <c r="B71" s="34">
        <v>262.19</v>
      </c>
      <c r="C71" s="34">
        <v>57.58</v>
      </c>
      <c r="D71" s="93">
        <f t="shared" si="1"/>
        <v>90.05</v>
      </c>
      <c r="E71" s="34">
        <v>16.11</v>
      </c>
      <c r="F71" s="34"/>
      <c r="G71" s="34"/>
      <c r="H71" s="34"/>
      <c r="I71" s="34"/>
      <c r="J71" s="37">
        <v>6.71</v>
      </c>
      <c r="K71" s="37">
        <v>6.71</v>
      </c>
      <c r="L71" s="37">
        <v>6.89</v>
      </c>
      <c r="M71">
        <v>70.400000000000006</v>
      </c>
      <c r="N71">
        <v>273.05</v>
      </c>
      <c r="O71">
        <v>100.61</v>
      </c>
      <c r="P71">
        <v>4.04</v>
      </c>
      <c r="Q71">
        <v>29.22</v>
      </c>
      <c r="R71" s="93">
        <v>30.01</v>
      </c>
      <c r="S71" s="93">
        <v>30.02</v>
      </c>
      <c r="T71" s="93">
        <v>30.02</v>
      </c>
      <c r="U71">
        <v>0</v>
      </c>
      <c r="V71">
        <v>24.415958</v>
      </c>
      <c r="W71">
        <v>3.67</v>
      </c>
      <c r="X71">
        <v>85.5</v>
      </c>
      <c r="Y71">
        <v>28.5</v>
      </c>
      <c r="Z71">
        <v>28.5</v>
      </c>
      <c r="AA71">
        <v>71.3</v>
      </c>
      <c r="AB71">
        <v>14.26</v>
      </c>
      <c r="AC71">
        <v>27.25</v>
      </c>
      <c r="AD71">
        <v>14.5</v>
      </c>
      <c r="AE71">
        <v>28</v>
      </c>
      <c r="AF71">
        <v>14</v>
      </c>
      <c r="AG71">
        <v>26.66</v>
      </c>
      <c r="AH71">
        <v>66</v>
      </c>
      <c r="AI71">
        <v>66</v>
      </c>
      <c r="AJ71">
        <v>26.24</v>
      </c>
      <c r="AK71">
        <v>60</v>
      </c>
      <c r="AL71">
        <v>25</v>
      </c>
    </row>
    <row r="72" spans="1:38">
      <c r="A72" t="s">
        <v>114</v>
      </c>
      <c r="B72" s="34">
        <v>262.19</v>
      </c>
      <c r="C72" s="34">
        <v>68.11</v>
      </c>
      <c r="D72" s="93">
        <f t="shared" si="1"/>
        <v>74.7</v>
      </c>
      <c r="E72" s="34">
        <v>16.11</v>
      </c>
      <c r="F72" s="34"/>
      <c r="G72" s="34"/>
      <c r="H72" s="34"/>
      <c r="I72" s="34"/>
      <c r="J72" s="37">
        <v>5.59</v>
      </c>
      <c r="K72" s="37">
        <v>5.59</v>
      </c>
      <c r="L72" s="37">
        <v>5.72</v>
      </c>
      <c r="M72">
        <v>70.400000000000006</v>
      </c>
      <c r="N72">
        <v>273.05</v>
      </c>
      <c r="O72">
        <v>100.61</v>
      </c>
      <c r="P72">
        <v>4.04</v>
      </c>
      <c r="Q72">
        <v>28.21</v>
      </c>
      <c r="R72" s="93">
        <v>33</v>
      </c>
      <c r="S72" s="93">
        <v>22</v>
      </c>
      <c r="T72" s="93">
        <v>19.7</v>
      </c>
      <c r="U72">
        <v>0</v>
      </c>
      <c r="V72">
        <v>18.21941</v>
      </c>
      <c r="W72">
        <v>3.67</v>
      </c>
      <c r="X72">
        <v>85.5</v>
      </c>
      <c r="Y72">
        <v>28.5</v>
      </c>
      <c r="Z72">
        <v>28.5</v>
      </c>
      <c r="AA72">
        <v>62.97</v>
      </c>
      <c r="AB72">
        <v>12.59</v>
      </c>
      <c r="AC72">
        <v>22.1</v>
      </c>
      <c r="AD72">
        <v>12</v>
      </c>
      <c r="AE72">
        <v>22</v>
      </c>
      <c r="AF72">
        <v>11</v>
      </c>
      <c r="AG72">
        <v>26.66</v>
      </c>
      <c r="AH72">
        <v>66</v>
      </c>
      <c r="AI72">
        <v>66</v>
      </c>
      <c r="AJ72">
        <v>26.24</v>
      </c>
      <c r="AK72">
        <v>46</v>
      </c>
      <c r="AL72">
        <v>19</v>
      </c>
    </row>
    <row r="73" spans="1:38">
      <c r="A73" t="s">
        <v>115</v>
      </c>
      <c r="B73" s="34">
        <v>262.19</v>
      </c>
      <c r="C73" s="34">
        <v>68.11</v>
      </c>
      <c r="D73" s="93">
        <f t="shared" si="1"/>
        <v>43.57</v>
      </c>
      <c r="E73" s="34">
        <v>16.11</v>
      </c>
      <c r="F73" s="34"/>
      <c r="G73" s="34"/>
      <c r="H73" s="34"/>
      <c r="I73" s="34"/>
      <c r="J73" s="37">
        <v>4.46</v>
      </c>
      <c r="K73" s="37">
        <v>4.46</v>
      </c>
      <c r="L73" s="37">
        <v>4.5599999999999996</v>
      </c>
      <c r="M73">
        <v>70.400000000000006</v>
      </c>
      <c r="N73">
        <v>273.05</v>
      </c>
      <c r="O73">
        <v>100.61</v>
      </c>
      <c r="P73">
        <v>4.04</v>
      </c>
      <c r="Q73">
        <v>22.01</v>
      </c>
      <c r="R73" s="93">
        <v>25.7</v>
      </c>
      <c r="S73" s="93">
        <v>7</v>
      </c>
      <c r="T73" s="93">
        <v>10.87</v>
      </c>
      <c r="U73">
        <v>0</v>
      </c>
      <c r="V73">
        <v>12.675643000000001</v>
      </c>
      <c r="W73">
        <v>3.67</v>
      </c>
      <c r="X73">
        <v>85.5</v>
      </c>
      <c r="Y73">
        <v>28.5</v>
      </c>
      <c r="Z73">
        <v>28.5</v>
      </c>
      <c r="AA73">
        <v>51.42</v>
      </c>
      <c r="AB73">
        <v>10.28</v>
      </c>
      <c r="AC73">
        <v>16.96</v>
      </c>
      <c r="AD73">
        <v>9.5</v>
      </c>
      <c r="AE73">
        <v>15</v>
      </c>
      <c r="AF73">
        <v>8</v>
      </c>
      <c r="AG73">
        <v>26.34</v>
      </c>
      <c r="AH73">
        <v>66</v>
      </c>
      <c r="AI73">
        <v>66</v>
      </c>
      <c r="AJ73">
        <v>26.75</v>
      </c>
      <c r="AK73">
        <v>28</v>
      </c>
      <c r="AL73">
        <v>12</v>
      </c>
    </row>
    <row r="74" spans="1:38">
      <c r="A74" t="s">
        <v>116</v>
      </c>
      <c r="B74" s="34">
        <v>262.19</v>
      </c>
      <c r="C74" s="34">
        <v>68.11</v>
      </c>
      <c r="D74" s="93">
        <f t="shared" si="1"/>
        <v>20.95</v>
      </c>
      <c r="E74" s="34">
        <v>16.11</v>
      </c>
      <c r="F74" s="34"/>
      <c r="G74" s="34"/>
      <c r="H74" s="34"/>
      <c r="I74" s="34"/>
      <c r="J74" s="37">
        <v>3.39</v>
      </c>
      <c r="K74" s="37">
        <v>3.39</v>
      </c>
      <c r="L74" s="37">
        <v>3.47</v>
      </c>
      <c r="M74">
        <v>70.400000000000006</v>
      </c>
      <c r="N74">
        <v>273.05</v>
      </c>
      <c r="O74">
        <v>100.61</v>
      </c>
      <c r="P74">
        <v>4.04</v>
      </c>
      <c r="Q74">
        <v>20.6</v>
      </c>
      <c r="R74" s="93">
        <v>15.52</v>
      </c>
      <c r="S74" s="93">
        <v>1</v>
      </c>
      <c r="T74" s="93">
        <v>4.43</v>
      </c>
      <c r="U74">
        <v>0</v>
      </c>
      <c r="V74">
        <v>8.3887230000000006</v>
      </c>
      <c r="W74">
        <v>3.67</v>
      </c>
      <c r="X74">
        <v>85.5</v>
      </c>
      <c r="Y74">
        <v>28.5</v>
      </c>
      <c r="Z74">
        <v>28.5</v>
      </c>
      <c r="AA74">
        <v>43.03</v>
      </c>
      <c r="AB74">
        <v>8.6</v>
      </c>
      <c r="AC74">
        <v>12</v>
      </c>
      <c r="AD74">
        <v>6</v>
      </c>
      <c r="AE74">
        <v>11</v>
      </c>
      <c r="AF74">
        <v>6</v>
      </c>
      <c r="AG74">
        <v>26.34</v>
      </c>
      <c r="AH74">
        <v>66</v>
      </c>
      <c r="AI74">
        <v>66</v>
      </c>
      <c r="AJ74">
        <v>26.75</v>
      </c>
      <c r="AK74">
        <v>14</v>
      </c>
      <c r="AL74">
        <v>6</v>
      </c>
    </row>
    <row r="75" spans="1:38">
      <c r="A75" t="s">
        <v>117</v>
      </c>
      <c r="B75" s="34">
        <v>262.19</v>
      </c>
      <c r="C75" s="34">
        <v>87.11</v>
      </c>
      <c r="D75" s="93">
        <f t="shared" si="1"/>
        <v>0</v>
      </c>
      <c r="E75" s="34">
        <v>16.11</v>
      </c>
      <c r="F75" s="34"/>
      <c r="G75" s="34"/>
      <c r="H75" s="34"/>
      <c r="I75" s="34"/>
      <c r="J75" s="37">
        <v>2.3199999999999998</v>
      </c>
      <c r="K75" s="37">
        <v>2.3199999999999998</v>
      </c>
      <c r="L75" s="37">
        <v>2.38</v>
      </c>
      <c r="M75">
        <v>70.400000000000006</v>
      </c>
      <c r="N75">
        <v>273.05</v>
      </c>
      <c r="O75">
        <v>100.61</v>
      </c>
      <c r="P75">
        <v>4.04</v>
      </c>
      <c r="Q75">
        <v>19</v>
      </c>
      <c r="R75" s="93">
        <v>0</v>
      </c>
      <c r="S75" s="93">
        <v>0</v>
      </c>
      <c r="T75" s="93">
        <v>0</v>
      </c>
      <c r="U75">
        <v>0</v>
      </c>
      <c r="V75">
        <v>4.647411</v>
      </c>
      <c r="W75">
        <v>3.8</v>
      </c>
      <c r="X75">
        <v>85.5</v>
      </c>
      <c r="Y75">
        <v>28.5</v>
      </c>
      <c r="Z75">
        <v>28.5</v>
      </c>
      <c r="AA75">
        <v>33.549999999999997</v>
      </c>
      <c r="AB75">
        <v>6.71</v>
      </c>
      <c r="AC75">
        <v>7.58</v>
      </c>
      <c r="AD75">
        <v>4</v>
      </c>
      <c r="AE75">
        <v>9</v>
      </c>
      <c r="AF75">
        <v>5</v>
      </c>
      <c r="AG75">
        <v>26.66</v>
      </c>
      <c r="AH75">
        <v>66</v>
      </c>
      <c r="AI75">
        <v>66</v>
      </c>
      <c r="AJ75">
        <v>27.25</v>
      </c>
      <c r="AK75">
        <v>7</v>
      </c>
      <c r="AL75">
        <v>3</v>
      </c>
    </row>
    <row r="76" spans="1:38">
      <c r="A76" t="s">
        <v>118</v>
      </c>
      <c r="B76" s="34">
        <v>262.19</v>
      </c>
      <c r="C76" s="34">
        <v>68.11</v>
      </c>
      <c r="D76" s="93">
        <f t="shared" si="1"/>
        <v>0</v>
      </c>
      <c r="E76" s="34">
        <v>16.11</v>
      </c>
      <c r="F76" s="34"/>
      <c r="G76" s="34"/>
      <c r="H76" s="34"/>
      <c r="I76" s="34"/>
      <c r="J76" s="37">
        <v>1.46</v>
      </c>
      <c r="K76" s="37">
        <v>1.46</v>
      </c>
      <c r="L76" s="37">
        <v>1.5</v>
      </c>
      <c r="M76">
        <v>66.239999999999995</v>
      </c>
      <c r="N76">
        <v>273.05</v>
      </c>
      <c r="O76">
        <v>100.61</v>
      </c>
      <c r="P76">
        <v>4.04</v>
      </c>
      <c r="Q76">
        <v>17.600000000000001</v>
      </c>
      <c r="R76" s="93">
        <v>0</v>
      </c>
      <c r="S76" s="93">
        <v>0</v>
      </c>
      <c r="T76" s="93">
        <v>0</v>
      </c>
      <c r="U76">
        <v>0</v>
      </c>
      <c r="V76">
        <v>2.4552360000000002</v>
      </c>
      <c r="W76">
        <v>3.8</v>
      </c>
      <c r="X76">
        <v>85.5</v>
      </c>
      <c r="Y76">
        <v>28.5</v>
      </c>
      <c r="Z76">
        <v>28.5</v>
      </c>
      <c r="AA76">
        <v>24.08</v>
      </c>
      <c r="AB76">
        <v>4.82</v>
      </c>
      <c r="AC76">
        <v>4.0999999999999996</v>
      </c>
      <c r="AD76">
        <v>2</v>
      </c>
      <c r="AE76">
        <v>5</v>
      </c>
      <c r="AF76">
        <v>2</v>
      </c>
      <c r="AG76">
        <v>26.34</v>
      </c>
      <c r="AH76">
        <v>65.67</v>
      </c>
      <c r="AI76">
        <v>65.67</v>
      </c>
      <c r="AJ76">
        <v>28.26</v>
      </c>
      <c r="AK76">
        <v>4</v>
      </c>
      <c r="AL76">
        <v>1</v>
      </c>
    </row>
    <row r="77" spans="1:38">
      <c r="A77" t="s">
        <v>119</v>
      </c>
      <c r="B77" s="34">
        <v>262.19</v>
      </c>
      <c r="C77" s="34">
        <v>57.58</v>
      </c>
      <c r="D77" s="93">
        <f t="shared" si="1"/>
        <v>0</v>
      </c>
      <c r="E77" s="34">
        <v>16.11</v>
      </c>
      <c r="F77" s="34"/>
      <c r="G77" s="34"/>
      <c r="H77" s="34"/>
      <c r="I77" s="34"/>
      <c r="J77" s="37">
        <v>0.61</v>
      </c>
      <c r="K77" s="37">
        <v>0.61</v>
      </c>
      <c r="L77" s="37">
        <v>0.63</v>
      </c>
      <c r="M77">
        <v>66.239999999999995</v>
      </c>
      <c r="N77">
        <v>273.05</v>
      </c>
      <c r="O77">
        <v>100.61</v>
      </c>
      <c r="P77">
        <v>4.2699999999999996</v>
      </c>
      <c r="Q77">
        <v>10.01</v>
      </c>
      <c r="R77" s="93">
        <v>0</v>
      </c>
      <c r="S77" s="93">
        <v>0</v>
      </c>
      <c r="T77" s="93">
        <v>0</v>
      </c>
      <c r="U77">
        <v>0</v>
      </c>
      <c r="V77">
        <v>0.93532800000000005</v>
      </c>
      <c r="W77">
        <v>3.8</v>
      </c>
      <c r="X77">
        <v>85.5</v>
      </c>
      <c r="Y77">
        <v>28.5</v>
      </c>
      <c r="Z77">
        <v>28.5</v>
      </c>
      <c r="AA77">
        <v>14.62</v>
      </c>
      <c r="AB77">
        <v>2.92</v>
      </c>
      <c r="AC77">
        <v>1.78</v>
      </c>
      <c r="AD77">
        <v>1</v>
      </c>
      <c r="AE77">
        <v>1</v>
      </c>
      <c r="AF77">
        <v>0</v>
      </c>
      <c r="AG77">
        <v>26</v>
      </c>
      <c r="AH77">
        <v>65.33</v>
      </c>
      <c r="AI77">
        <v>65.33</v>
      </c>
      <c r="AJ77">
        <v>29.27</v>
      </c>
      <c r="AK77">
        <v>1</v>
      </c>
      <c r="AL77">
        <v>0</v>
      </c>
    </row>
    <row r="78" spans="1:38">
      <c r="A78" t="s">
        <v>120</v>
      </c>
      <c r="B78" s="34">
        <v>262.19</v>
      </c>
      <c r="C78" s="34">
        <v>76.569999999999993</v>
      </c>
      <c r="D78" s="93">
        <f t="shared" si="1"/>
        <v>0</v>
      </c>
      <c r="E78" s="34">
        <v>16.11</v>
      </c>
      <c r="F78" s="34"/>
      <c r="G78" s="34"/>
      <c r="H78" s="34"/>
      <c r="I78" s="34"/>
      <c r="J78" s="37">
        <v>0.31</v>
      </c>
      <c r="K78" s="37">
        <v>0.31</v>
      </c>
      <c r="L78" s="37">
        <v>0.32</v>
      </c>
      <c r="M78">
        <v>66.239999999999995</v>
      </c>
      <c r="N78">
        <v>273.05</v>
      </c>
      <c r="O78">
        <v>100.61</v>
      </c>
      <c r="P78">
        <v>4.2699999999999996</v>
      </c>
      <c r="Q78">
        <v>9.01</v>
      </c>
      <c r="R78" s="93">
        <v>0</v>
      </c>
      <c r="S78" s="93">
        <v>0</v>
      </c>
      <c r="T78" s="93">
        <v>0</v>
      </c>
      <c r="U78">
        <v>0</v>
      </c>
      <c r="V78">
        <v>0</v>
      </c>
      <c r="W78">
        <v>3.8</v>
      </c>
      <c r="X78">
        <v>83.5</v>
      </c>
      <c r="Y78">
        <v>27.84</v>
      </c>
      <c r="Z78">
        <v>27.83</v>
      </c>
      <c r="AA78">
        <v>5.14</v>
      </c>
      <c r="AB78">
        <v>1.03</v>
      </c>
      <c r="AC78">
        <v>0</v>
      </c>
      <c r="AD78">
        <v>0.5</v>
      </c>
      <c r="AE78">
        <v>0</v>
      </c>
      <c r="AF78">
        <v>0</v>
      </c>
      <c r="AG78">
        <v>25.66</v>
      </c>
      <c r="AH78">
        <v>64.67</v>
      </c>
      <c r="AI78">
        <v>64.67</v>
      </c>
      <c r="AJ78">
        <v>30.27</v>
      </c>
      <c r="AK78">
        <v>1</v>
      </c>
      <c r="AL78">
        <v>0</v>
      </c>
    </row>
    <row r="79" spans="1:38">
      <c r="A79" t="s">
        <v>121</v>
      </c>
      <c r="B79" s="34">
        <v>262.19</v>
      </c>
      <c r="C79" s="34">
        <v>76.569999999999993</v>
      </c>
      <c r="D79" s="93">
        <f t="shared" si="1"/>
        <v>0</v>
      </c>
      <c r="E79" s="34">
        <v>16.11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66.239999999999995</v>
      </c>
      <c r="N79">
        <v>273.05</v>
      </c>
      <c r="O79">
        <v>100.61</v>
      </c>
      <c r="P79">
        <v>4.2699999999999996</v>
      </c>
      <c r="Q79">
        <v>8.2100000000000009</v>
      </c>
      <c r="R79" s="93">
        <v>0</v>
      </c>
      <c r="S79" s="93">
        <v>0</v>
      </c>
      <c r="T79" s="93">
        <v>0</v>
      </c>
      <c r="U79">
        <v>0</v>
      </c>
      <c r="V79">
        <v>0</v>
      </c>
      <c r="W79">
        <v>3.9</v>
      </c>
      <c r="X79">
        <v>79.5</v>
      </c>
      <c r="Y79">
        <v>26.5</v>
      </c>
      <c r="Z79">
        <v>26.5</v>
      </c>
      <c r="AA79">
        <v>2.89</v>
      </c>
      <c r="AB79">
        <v>0.57999999999999996</v>
      </c>
      <c r="AC79">
        <v>0</v>
      </c>
      <c r="AD79">
        <v>0</v>
      </c>
      <c r="AE79">
        <v>0</v>
      </c>
      <c r="AF79">
        <v>0</v>
      </c>
      <c r="AG79">
        <v>25</v>
      </c>
      <c r="AH79">
        <v>63.33</v>
      </c>
      <c r="AI79">
        <v>63.33</v>
      </c>
      <c r="AJ79">
        <v>30.27</v>
      </c>
      <c r="AK79">
        <v>0</v>
      </c>
      <c r="AL79">
        <v>0</v>
      </c>
    </row>
    <row r="80" spans="1:38">
      <c r="A80" t="s">
        <v>122</v>
      </c>
      <c r="B80" s="34">
        <v>262.19</v>
      </c>
      <c r="C80" s="34">
        <v>87.11</v>
      </c>
      <c r="D80" s="93">
        <f t="shared" si="1"/>
        <v>0</v>
      </c>
      <c r="E80" s="34">
        <v>16.11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70.400000000000006</v>
      </c>
      <c r="N80">
        <v>273.05</v>
      </c>
      <c r="O80">
        <v>100.61</v>
      </c>
      <c r="P80">
        <v>4.2699999999999996</v>
      </c>
      <c r="Q80">
        <v>7.61</v>
      </c>
      <c r="R80" s="93">
        <v>0</v>
      </c>
      <c r="S80" s="93">
        <v>0</v>
      </c>
      <c r="T80" s="93">
        <v>0</v>
      </c>
      <c r="U80">
        <v>0</v>
      </c>
      <c r="V80">
        <v>0</v>
      </c>
      <c r="W80">
        <v>3.9</v>
      </c>
      <c r="X80">
        <v>75.5</v>
      </c>
      <c r="Y80">
        <v>25.16</v>
      </c>
      <c r="Z80">
        <v>25.17</v>
      </c>
      <c r="AA80">
        <v>1.28</v>
      </c>
      <c r="AB80">
        <v>0.26</v>
      </c>
      <c r="AC80">
        <v>0</v>
      </c>
      <c r="AD80">
        <v>0</v>
      </c>
      <c r="AE80">
        <v>0</v>
      </c>
      <c r="AF80">
        <v>0</v>
      </c>
      <c r="AG80">
        <v>24</v>
      </c>
      <c r="AH80">
        <v>60.67</v>
      </c>
      <c r="AI80">
        <v>60.67</v>
      </c>
      <c r="AJ80">
        <v>30.27</v>
      </c>
      <c r="AK80">
        <v>0</v>
      </c>
      <c r="AL80">
        <v>0</v>
      </c>
    </row>
    <row r="81" spans="1:38">
      <c r="A81" t="s">
        <v>123</v>
      </c>
      <c r="B81" s="34">
        <v>262.19</v>
      </c>
      <c r="C81" s="34">
        <v>87.11</v>
      </c>
      <c r="D81" s="93">
        <f t="shared" si="1"/>
        <v>0</v>
      </c>
      <c r="E81" s="34">
        <v>16.11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70.400000000000006</v>
      </c>
      <c r="N81">
        <v>273.05</v>
      </c>
      <c r="O81">
        <v>100.61</v>
      </c>
      <c r="P81">
        <v>4.2699999999999996</v>
      </c>
      <c r="Q81">
        <v>7.01</v>
      </c>
      <c r="R81" s="93">
        <v>0</v>
      </c>
      <c r="S81" s="93">
        <v>0</v>
      </c>
      <c r="T81" s="93">
        <v>0</v>
      </c>
      <c r="U81">
        <v>0</v>
      </c>
      <c r="V81">
        <v>0</v>
      </c>
      <c r="W81">
        <v>3.9</v>
      </c>
      <c r="X81">
        <v>71.5</v>
      </c>
      <c r="Y81">
        <v>23.84</v>
      </c>
      <c r="Z81">
        <v>23.83</v>
      </c>
      <c r="AA81">
        <v>0.33</v>
      </c>
      <c r="AB81">
        <v>0.06</v>
      </c>
      <c r="AC81">
        <v>0</v>
      </c>
      <c r="AD81">
        <v>0</v>
      </c>
      <c r="AE81">
        <v>0</v>
      </c>
      <c r="AF81">
        <v>0</v>
      </c>
      <c r="AG81">
        <v>22.66</v>
      </c>
      <c r="AH81">
        <v>55</v>
      </c>
      <c r="AI81">
        <v>55</v>
      </c>
      <c r="AJ81">
        <v>30.27</v>
      </c>
      <c r="AK81">
        <v>0</v>
      </c>
      <c r="AL81">
        <v>0</v>
      </c>
    </row>
    <row r="82" spans="1:38">
      <c r="A82" t="s">
        <v>124</v>
      </c>
      <c r="B82" s="34">
        <v>262.19</v>
      </c>
      <c r="C82" s="34">
        <v>87.11</v>
      </c>
      <c r="D82" s="93">
        <f t="shared" si="1"/>
        <v>0</v>
      </c>
      <c r="E82" s="34">
        <v>16.11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70.400000000000006</v>
      </c>
      <c r="N82">
        <v>273.05</v>
      </c>
      <c r="O82">
        <v>100.61</v>
      </c>
      <c r="P82">
        <v>4.2699999999999996</v>
      </c>
      <c r="Q82">
        <v>7.01</v>
      </c>
      <c r="R82" s="93">
        <v>0</v>
      </c>
      <c r="S82" s="93">
        <v>0</v>
      </c>
      <c r="T82" s="93">
        <v>0</v>
      </c>
      <c r="U82">
        <v>0</v>
      </c>
      <c r="V82">
        <v>0</v>
      </c>
      <c r="W82">
        <v>3.9</v>
      </c>
      <c r="X82">
        <v>68</v>
      </c>
      <c r="Y82">
        <v>22.66</v>
      </c>
      <c r="Z82">
        <v>22.67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20.66</v>
      </c>
      <c r="AH82">
        <v>50</v>
      </c>
      <c r="AI82">
        <v>50</v>
      </c>
      <c r="AJ82">
        <v>30.27</v>
      </c>
      <c r="AK82">
        <v>0</v>
      </c>
      <c r="AL82">
        <v>0</v>
      </c>
    </row>
    <row r="83" spans="1:38">
      <c r="A83" t="s">
        <v>125</v>
      </c>
      <c r="B83" s="34">
        <v>262.19</v>
      </c>
      <c r="C83" s="34">
        <v>87.11</v>
      </c>
      <c r="D83" s="93">
        <f t="shared" si="1"/>
        <v>0</v>
      </c>
      <c r="E83" s="34">
        <v>16.11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70.400000000000006</v>
      </c>
      <c r="N83">
        <v>273.05</v>
      </c>
      <c r="O83">
        <v>100.61</v>
      </c>
      <c r="P83">
        <v>4.2699999999999996</v>
      </c>
      <c r="Q83">
        <v>7.01</v>
      </c>
      <c r="R83" s="93">
        <v>0</v>
      </c>
      <c r="S83" s="93">
        <v>0</v>
      </c>
      <c r="T83" s="93">
        <v>0</v>
      </c>
      <c r="U83">
        <v>0</v>
      </c>
      <c r="V83">
        <v>0</v>
      </c>
      <c r="W83">
        <v>4</v>
      </c>
      <c r="X83">
        <v>67.5</v>
      </c>
      <c r="Y83">
        <v>22.5</v>
      </c>
      <c r="Z83">
        <v>22.5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18.66</v>
      </c>
      <c r="AH83">
        <v>48</v>
      </c>
      <c r="AI83">
        <v>48</v>
      </c>
      <c r="AJ83">
        <v>30.27</v>
      </c>
      <c r="AK83">
        <v>0</v>
      </c>
      <c r="AL83">
        <v>0</v>
      </c>
    </row>
    <row r="84" spans="1:38">
      <c r="A84" t="s">
        <v>126</v>
      </c>
      <c r="B84" s="34">
        <v>262.19</v>
      </c>
      <c r="C84" s="34">
        <v>68.11</v>
      </c>
      <c r="D84" s="93">
        <f t="shared" si="1"/>
        <v>0</v>
      </c>
      <c r="E84" s="34">
        <v>16.11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70.400000000000006</v>
      </c>
      <c r="N84">
        <v>273.05</v>
      </c>
      <c r="O84">
        <v>100.61</v>
      </c>
      <c r="P84">
        <v>4.2699999999999996</v>
      </c>
      <c r="Q84">
        <v>7.01</v>
      </c>
      <c r="R84" s="93">
        <v>0</v>
      </c>
      <c r="S84" s="93">
        <v>0</v>
      </c>
      <c r="T84" s="93">
        <v>0</v>
      </c>
      <c r="U84">
        <v>0</v>
      </c>
      <c r="V84">
        <v>0</v>
      </c>
      <c r="W84">
        <v>4</v>
      </c>
      <c r="X84">
        <v>68</v>
      </c>
      <c r="Y84">
        <v>22.66</v>
      </c>
      <c r="Z84">
        <v>22.67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17.34</v>
      </c>
      <c r="AH84">
        <v>44.67</v>
      </c>
      <c r="AI84">
        <v>44.67</v>
      </c>
      <c r="AJ84">
        <v>30.27</v>
      </c>
      <c r="AK84">
        <v>0</v>
      </c>
      <c r="AL84">
        <v>0</v>
      </c>
    </row>
    <row r="85" spans="1:38">
      <c r="A85" t="s">
        <v>127</v>
      </c>
      <c r="B85" s="34">
        <v>262.19</v>
      </c>
      <c r="C85" s="34">
        <v>87.11</v>
      </c>
      <c r="D85" s="93">
        <f t="shared" si="1"/>
        <v>0</v>
      </c>
      <c r="E85" s="34">
        <v>16.11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70.400000000000006</v>
      </c>
      <c r="N85">
        <v>273.05</v>
      </c>
      <c r="O85">
        <v>100.61</v>
      </c>
      <c r="P85">
        <v>4.1100000000000003</v>
      </c>
      <c r="Q85">
        <v>7.01</v>
      </c>
      <c r="R85" s="93">
        <v>0</v>
      </c>
      <c r="S85" s="93">
        <v>0</v>
      </c>
      <c r="T85" s="93">
        <v>0</v>
      </c>
      <c r="U85">
        <v>0</v>
      </c>
      <c r="V85">
        <v>0</v>
      </c>
      <c r="W85">
        <v>4</v>
      </c>
      <c r="X85">
        <v>67</v>
      </c>
      <c r="Y85">
        <v>22.34</v>
      </c>
      <c r="Z85">
        <v>22.33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16.34</v>
      </c>
      <c r="AH85">
        <v>40.33</v>
      </c>
      <c r="AI85">
        <v>40.33</v>
      </c>
      <c r="AJ85">
        <v>30.27</v>
      </c>
      <c r="AK85">
        <v>0</v>
      </c>
      <c r="AL85">
        <v>0</v>
      </c>
    </row>
    <row r="86" spans="1:38">
      <c r="A86" t="s">
        <v>128</v>
      </c>
      <c r="B86" s="34">
        <v>262.19</v>
      </c>
      <c r="C86" s="34">
        <v>87.11</v>
      </c>
      <c r="D86" s="93">
        <f t="shared" si="1"/>
        <v>0</v>
      </c>
      <c r="E86" s="34">
        <v>16.11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70.400000000000006</v>
      </c>
      <c r="N86">
        <v>273.05</v>
      </c>
      <c r="O86">
        <v>100.61</v>
      </c>
      <c r="P86">
        <v>4.1100000000000003</v>
      </c>
      <c r="Q86">
        <v>7.01</v>
      </c>
      <c r="R86" s="93">
        <v>0</v>
      </c>
      <c r="S86" s="93">
        <v>0</v>
      </c>
      <c r="T86" s="93">
        <v>0</v>
      </c>
      <c r="U86">
        <v>0</v>
      </c>
      <c r="V86">
        <v>0</v>
      </c>
      <c r="W86">
        <v>4</v>
      </c>
      <c r="X86">
        <v>66</v>
      </c>
      <c r="Y86">
        <v>22</v>
      </c>
      <c r="Z86">
        <v>22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15.34</v>
      </c>
      <c r="AH86">
        <v>38</v>
      </c>
      <c r="AI86">
        <v>38</v>
      </c>
      <c r="AJ86">
        <v>30.27</v>
      </c>
      <c r="AK86">
        <v>0</v>
      </c>
      <c r="AL86">
        <v>0</v>
      </c>
    </row>
    <row r="87" spans="1:38">
      <c r="A87" t="s">
        <v>129</v>
      </c>
      <c r="B87" s="34">
        <v>225.54</v>
      </c>
      <c r="C87" s="34">
        <v>68.11</v>
      </c>
      <c r="D87" s="93">
        <f t="shared" si="1"/>
        <v>0</v>
      </c>
      <c r="E87" s="34">
        <v>16.11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66.239999999999995</v>
      </c>
      <c r="N87">
        <v>273.05</v>
      </c>
      <c r="O87">
        <v>100.61</v>
      </c>
      <c r="P87">
        <v>4.66</v>
      </c>
      <c r="Q87">
        <v>7.01</v>
      </c>
      <c r="R87" s="93">
        <v>0</v>
      </c>
      <c r="S87" s="93">
        <v>0</v>
      </c>
      <c r="T87" s="93">
        <v>0</v>
      </c>
      <c r="U87">
        <v>0</v>
      </c>
      <c r="V87">
        <v>0</v>
      </c>
      <c r="W87">
        <v>4</v>
      </c>
      <c r="X87">
        <v>66</v>
      </c>
      <c r="Y87">
        <v>22</v>
      </c>
      <c r="Z87">
        <v>22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19.34</v>
      </c>
      <c r="AH87">
        <v>43.67</v>
      </c>
      <c r="AI87">
        <v>43.67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225.54</v>
      </c>
      <c r="C88" s="34">
        <v>68.11</v>
      </c>
      <c r="D88" s="93">
        <f t="shared" si="1"/>
        <v>0</v>
      </c>
      <c r="E88" s="34">
        <v>16.11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66.239999999999995</v>
      </c>
      <c r="N88">
        <v>231.77</v>
      </c>
      <c r="O88">
        <v>100.61</v>
      </c>
      <c r="P88">
        <v>4.66</v>
      </c>
      <c r="Q88">
        <v>7.01</v>
      </c>
      <c r="R88" s="93">
        <v>0</v>
      </c>
      <c r="S88" s="93">
        <v>0</v>
      </c>
      <c r="T88" s="93">
        <v>0</v>
      </c>
      <c r="U88">
        <v>0</v>
      </c>
      <c r="V88">
        <v>0</v>
      </c>
      <c r="W88">
        <v>4</v>
      </c>
      <c r="X88">
        <v>66</v>
      </c>
      <c r="Y88">
        <v>22</v>
      </c>
      <c r="Z88">
        <v>22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19.34</v>
      </c>
      <c r="AH88">
        <v>43.33</v>
      </c>
      <c r="AI88">
        <v>43.33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262.19</v>
      </c>
      <c r="C89" s="34">
        <v>87.11</v>
      </c>
      <c r="D89" s="93">
        <f t="shared" si="1"/>
        <v>0</v>
      </c>
      <c r="E89" s="34">
        <v>16.11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74.75</v>
      </c>
      <c r="N89">
        <v>273.05</v>
      </c>
      <c r="O89">
        <v>100.61</v>
      </c>
      <c r="P89">
        <v>4.66</v>
      </c>
      <c r="Q89">
        <v>7.01</v>
      </c>
      <c r="R89" s="93">
        <v>0</v>
      </c>
      <c r="S89" s="93">
        <v>0</v>
      </c>
      <c r="T89" s="93">
        <v>0</v>
      </c>
      <c r="U89">
        <v>0</v>
      </c>
      <c r="V89">
        <v>0</v>
      </c>
      <c r="W89">
        <v>4</v>
      </c>
      <c r="X89">
        <v>66</v>
      </c>
      <c r="Y89">
        <v>22</v>
      </c>
      <c r="Z89">
        <v>22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19.66</v>
      </c>
      <c r="AH89">
        <v>42.67</v>
      </c>
      <c r="AI89">
        <v>42.67</v>
      </c>
      <c r="AJ89">
        <v>29.27</v>
      </c>
      <c r="AK89">
        <v>0</v>
      </c>
      <c r="AL89">
        <v>0</v>
      </c>
    </row>
    <row r="90" spans="1:38">
      <c r="A90" t="s">
        <v>132</v>
      </c>
      <c r="B90" s="34">
        <v>262.19</v>
      </c>
      <c r="C90" s="34">
        <v>87.11</v>
      </c>
      <c r="D90" s="93">
        <f t="shared" si="1"/>
        <v>0</v>
      </c>
      <c r="E90" s="34">
        <v>16.11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83.27</v>
      </c>
      <c r="N90">
        <v>273.05</v>
      </c>
      <c r="O90">
        <v>100.61</v>
      </c>
      <c r="P90">
        <v>4.66</v>
      </c>
      <c r="Q90">
        <v>7.01</v>
      </c>
      <c r="R90" s="93">
        <v>0</v>
      </c>
      <c r="S90" s="93">
        <v>0</v>
      </c>
      <c r="T90" s="93">
        <v>0</v>
      </c>
      <c r="U90">
        <v>0</v>
      </c>
      <c r="V90">
        <v>0</v>
      </c>
      <c r="W90">
        <v>4</v>
      </c>
      <c r="X90">
        <v>66</v>
      </c>
      <c r="Y90">
        <v>22</v>
      </c>
      <c r="Z90">
        <v>22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20.34</v>
      </c>
      <c r="AH90">
        <v>42</v>
      </c>
      <c r="AI90">
        <v>42</v>
      </c>
      <c r="AJ90">
        <v>29.27</v>
      </c>
      <c r="AK90">
        <v>0</v>
      </c>
      <c r="AL90">
        <v>0</v>
      </c>
    </row>
    <row r="91" spans="1:38">
      <c r="A91" t="s">
        <v>133</v>
      </c>
      <c r="B91" s="34">
        <v>262.19</v>
      </c>
      <c r="C91" s="34">
        <v>87.11</v>
      </c>
      <c r="D91" s="93">
        <f t="shared" si="1"/>
        <v>0</v>
      </c>
      <c r="E91" s="34">
        <v>16.11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91.79</v>
      </c>
      <c r="N91">
        <v>273.05</v>
      </c>
      <c r="O91">
        <v>100.61</v>
      </c>
      <c r="P91">
        <v>4.51</v>
      </c>
      <c r="Q91">
        <v>7.01</v>
      </c>
      <c r="R91" s="93">
        <v>0</v>
      </c>
      <c r="S91" s="93">
        <v>0</v>
      </c>
      <c r="T91" s="93">
        <v>0</v>
      </c>
      <c r="U91">
        <v>4.08</v>
      </c>
      <c r="V91">
        <v>0</v>
      </c>
      <c r="W91">
        <v>3.9</v>
      </c>
      <c r="X91">
        <v>80</v>
      </c>
      <c r="Y91">
        <v>26.66</v>
      </c>
      <c r="Z91">
        <v>26.67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26.66</v>
      </c>
      <c r="AH91">
        <v>49.33</v>
      </c>
      <c r="AI91">
        <v>49.33</v>
      </c>
      <c r="AJ91">
        <v>29.27</v>
      </c>
      <c r="AK91">
        <v>0</v>
      </c>
      <c r="AL91">
        <v>0</v>
      </c>
    </row>
    <row r="92" spans="1:38">
      <c r="A92" t="s">
        <v>134</v>
      </c>
      <c r="B92" s="34">
        <v>262.19</v>
      </c>
      <c r="C92" s="34">
        <v>87.11</v>
      </c>
      <c r="D92" s="93">
        <f t="shared" si="1"/>
        <v>0</v>
      </c>
      <c r="E92" s="34">
        <v>16.11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115.45</v>
      </c>
      <c r="N92">
        <v>273.05</v>
      </c>
      <c r="O92">
        <v>100.61</v>
      </c>
      <c r="P92">
        <v>4.51</v>
      </c>
      <c r="Q92">
        <v>7.01</v>
      </c>
      <c r="R92" s="93">
        <v>0</v>
      </c>
      <c r="S92" s="93">
        <v>0</v>
      </c>
      <c r="T92" s="93">
        <v>0</v>
      </c>
      <c r="U92">
        <v>4.08</v>
      </c>
      <c r="V92">
        <v>0</v>
      </c>
      <c r="W92">
        <v>3.9</v>
      </c>
      <c r="X92">
        <v>80.5</v>
      </c>
      <c r="Y92">
        <v>26.84</v>
      </c>
      <c r="Z92">
        <v>26.83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26</v>
      </c>
      <c r="AH92">
        <v>50</v>
      </c>
      <c r="AI92">
        <v>50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262.19</v>
      </c>
      <c r="C93" s="34">
        <v>87.11</v>
      </c>
      <c r="D93" s="93">
        <f t="shared" si="1"/>
        <v>0</v>
      </c>
      <c r="E93" s="34">
        <v>16.11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115.45</v>
      </c>
      <c r="N93">
        <v>273.05</v>
      </c>
      <c r="O93">
        <v>100.61</v>
      </c>
      <c r="P93">
        <v>4.97</v>
      </c>
      <c r="Q93">
        <v>7.01</v>
      </c>
      <c r="R93" s="93">
        <v>0</v>
      </c>
      <c r="S93" s="93">
        <v>0</v>
      </c>
      <c r="T93" s="93">
        <v>0</v>
      </c>
      <c r="U93">
        <v>4.08</v>
      </c>
      <c r="V93">
        <v>0</v>
      </c>
      <c r="W93">
        <v>3.9</v>
      </c>
      <c r="X93">
        <v>81</v>
      </c>
      <c r="Y93">
        <v>27</v>
      </c>
      <c r="Z93">
        <v>27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25.66</v>
      </c>
      <c r="AH93">
        <v>50.67</v>
      </c>
      <c r="AI93">
        <v>50.67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262.19</v>
      </c>
      <c r="C94" s="34">
        <v>87.11</v>
      </c>
      <c r="D94" s="93">
        <f t="shared" si="1"/>
        <v>0</v>
      </c>
      <c r="E94" s="34">
        <v>16.11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115.45</v>
      </c>
      <c r="N94">
        <v>273.05</v>
      </c>
      <c r="O94">
        <v>100.61</v>
      </c>
      <c r="P94">
        <v>4.97</v>
      </c>
      <c r="Q94">
        <v>7.01</v>
      </c>
      <c r="R94" s="93">
        <v>0</v>
      </c>
      <c r="S94" s="93">
        <v>0</v>
      </c>
      <c r="T94" s="93">
        <v>0</v>
      </c>
      <c r="U94">
        <v>4.08</v>
      </c>
      <c r="V94">
        <v>0</v>
      </c>
      <c r="W94">
        <v>3.9</v>
      </c>
      <c r="X94">
        <v>80.5</v>
      </c>
      <c r="Y94">
        <v>26.84</v>
      </c>
      <c r="Z94">
        <v>26.83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25.34</v>
      </c>
      <c r="AH94">
        <v>51</v>
      </c>
      <c r="AI94">
        <v>51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262.19</v>
      </c>
      <c r="C95" s="34">
        <v>87.11</v>
      </c>
      <c r="D95" s="93">
        <f t="shared" si="1"/>
        <v>0</v>
      </c>
      <c r="E95" s="34">
        <v>16.11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115.45</v>
      </c>
      <c r="N95">
        <v>273.05</v>
      </c>
      <c r="O95">
        <v>100.61</v>
      </c>
      <c r="P95">
        <v>4.97</v>
      </c>
      <c r="Q95">
        <v>7.01</v>
      </c>
      <c r="R95" s="93">
        <v>0</v>
      </c>
      <c r="S95" s="93">
        <v>0</v>
      </c>
      <c r="T95" s="93">
        <v>0</v>
      </c>
      <c r="U95">
        <v>3.92</v>
      </c>
      <c r="V95">
        <v>0</v>
      </c>
      <c r="W95">
        <v>3.8</v>
      </c>
      <c r="X95">
        <v>81</v>
      </c>
      <c r="Y95">
        <v>27</v>
      </c>
      <c r="Z95">
        <v>27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24.66</v>
      </c>
      <c r="AH95">
        <v>51.67</v>
      </c>
      <c r="AI95">
        <v>51.67</v>
      </c>
      <c r="AJ95">
        <v>28.26</v>
      </c>
      <c r="AK95">
        <v>0</v>
      </c>
      <c r="AL95">
        <v>0</v>
      </c>
    </row>
    <row r="96" spans="1:38">
      <c r="A96" t="s">
        <v>138</v>
      </c>
      <c r="B96" s="34">
        <v>262.19</v>
      </c>
      <c r="C96" s="34">
        <v>87.11</v>
      </c>
      <c r="D96" s="93">
        <f t="shared" si="1"/>
        <v>0</v>
      </c>
      <c r="E96" s="34">
        <v>16.11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115.45</v>
      </c>
      <c r="N96">
        <v>273.05</v>
      </c>
      <c r="O96">
        <v>100.61</v>
      </c>
      <c r="P96">
        <v>4.97</v>
      </c>
      <c r="Q96">
        <v>7.01</v>
      </c>
      <c r="R96" s="93">
        <v>0</v>
      </c>
      <c r="S96" s="93">
        <v>0</v>
      </c>
      <c r="T96" s="93">
        <v>0</v>
      </c>
      <c r="U96">
        <v>4.08</v>
      </c>
      <c r="V96">
        <v>0</v>
      </c>
      <c r="W96">
        <v>3.8</v>
      </c>
      <c r="X96">
        <v>81.5</v>
      </c>
      <c r="Y96">
        <v>27.16</v>
      </c>
      <c r="Z96">
        <v>27.17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24</v>
      </c>
      <c r="AH96">
        <v>52</v>
      </c>
      <c r="AI96">
        <v>52</v>
      </c>
      <c r="AJ96">
        <v>28.26</v>
      </c>
      <c r="AK96">
        <v>0</v>
      </c>
      <c r="AL96">
        <v>0</v>
      </c>
    </row>
    <row r="97" spans="1:50">
      <c r="A97" t="s">
        <v>139</v>
      </c>
      <c r="B97" s="34">
        <v>262.19</v>
      </c>
      <c r="C97" s="34">
        <v>87.11</v>
      </c>
      <c r="D97" s="93">
        <f t="shared" si="1"/>
        <v>0</v>
      </c>
      <c r="E97" s="34">
        <v>16.11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115.45</v>
      </c>
      <c r="N97">
        <v>273.05</v>
      </c>
      <c r="O97">
        <v>100.61</v>
      </c>
      <c r="P97">
        <v>4.97</v>
      </c>
      <c r="Q97">
        <v>7.01</v>
      </c>
      <c r="R97" s="93">
        <v>0</v>
      </c>
      <c r="S97" s="93">
        <v>0</v>
      </c>
      <c r="T97" s="93">
        <v>0</v>
      </c>
      <c r="U97">
        <v>4.08</v>
      </c>
      <c r="V97">
        <v>0</v>
      </c>
      <c r="W97">
        <v>3.8</v>
      </c>
      <c r="X97">
        <v>82</v>
      </c>
      <c r="Y97">
        <v>27.34</v>
      </c>
      <c r="Z97">
        <v>27.33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24</v>
      </c>
      <c r="AH97">
        <v>51.33</v>
      </c>
      <c r="AI97">
        <v>51.33</v>
      </c>
      <c r="AJ97">
        <v>28.26</v>
      </c>
      <c r="AK97">
        <v>0</v>
      </c>
      <c r="AL97">
        <v>0</v>
      </c>
    </row>
    <row r="98" spans="1:50">
      <c r="A98" t="s">
        <v>140</v>
      </c>
      <c r="B98" s="34">
        <v>262.19</v>
      </c>
      <c r="C98" s="34">
        <v>87.11</v>
      </c>
      <c r="D98" s="93">
        <f t="shared" si="1"/>
        <v>0</v>
      </c>
      <c r="E98" s="34">
        <v>16.11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115.45</v>
      </c>
      <c r="N98">
        <v>273.05</v>
      </c>
      <c r="O98">
        <v>100.61</v>
      </c>
      <c r="P98">
        <v>4.97</v>
      </c>
      <c r="Q98">
        <v>7.01</v>
      </c>
      <c r="R98" s="93">
        <v>0</v>
      </c>
      <c r="S98" s="93">
        <v>0</v>
      </c>
      <c r="T98" s="93">
        <v>0</v>
      </c>
      <c r="U98">
        <v>4.08</v>
      </c>
      <c r="V98">
        <v>0</v>
      </c>
      <c r="W98">
        <v>3.8</v>
      </c>
      <c r="X98">
        <v>81.5</v>
      </c>
      <c r="Y98">
        <v>27.16</v>
      </c>
      <c r="Z98">
        <v>27.17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23.34</v>
      </c>
      <c r="AH98">
        <v>52</v>
      </c>
      <c r="AI98">
        <v>52</v>
      </c>
      <c r="AJ98">
        <v>28.26</v>
      </c>
      <c r="AK98">
        <v>0</v>
      </c>
      <c r="AL98">
        <v>0</v>
      </c>
    </row>
    <row r="99" spans="1:50">
      <c r="A99" t="s">
        <v>141</v>
      </c>
      <c r="B99" s="34">
        <f>SUM(B3:B98)/4000</f>
        <v>4.7855624999999957</v>
      </c>
      <c r="C99" s="34">
        <f t="shared" ref="C99:P99" si="2">SUM(C3:C98)/4000</f>
        <v>1.409574999999998</v>
      </c>
      <c r="D99" s="93">
        <f t="shared" ref="D99" si="3">SUM(D3:D98)/4000</f>
        <v>0.88921750000000044</v>
      </c>
      <c r="E99" s="34">
        <f>SUM(E3:E98)/4000</f>
        <v>0.34741499999999959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0.12166500000000001</v>
      </c>
      <c r="K99" s="37">
        <f t="shared" si="2"/>
        <v>0.12166500000000001</v>
      </c>
      <c r="L99" s="37">
        <f t="shared" si="2"/>
        <v>0.12471999999999998</v>
      </c>
      <c r="M99">
        <f t="shared" si="2"/>
        <v>1.9304424999999978</v>
      </c>
      <c r="N99">
        <f t="shared" si="2"/>
        <v>5.7658824999999965</v>
      </c>
      <c r="O99">
        <f t="shared" si="2"/>
        <v>1.9897524999999969</v>
      </c>
      <c r="P99">
        <f t="shared" si="2"/>
        <v>8.456250000000004E-2</v>
      </c>
      <c r="Q99">
        <f t="shared" ref="Q99:AF99" si="5">SUM(Q3:Q98)/4000</f>
        <v>0.25157999999999991</v>
      </c>
      <c r="R99" s="93">
        <f t="shared" si="5"/>
        <v>0.30733750000000004</v>
      </c>
      <c r="S99" s="93">
        <f t="shared" si="5"/>
        <v>0.28739499999999996</v>
      </c>
      <c r="T99" s="93">
        <f t="shared" si="5"/>
        <v>0.29448499999999994</v>
      </c>
      <c r="U99">
        <f t="shared" si="5"/>
        <v>3.0804999999999992E-2</v>
      </c>
      <c r="V99">
        <f t="shared" si="5"/>
        <v>0.94374838775000003</v>
      </c>
      <c r="W99">
        <f t="shared" si="5"/>
        <v>8.4194999999999909E-2</v>
      </c>
      <c r="X99">
        <f t="shared" si="5"/>
        <v>1.4926250000000001</v>
      </c>
      <c r="Y99">
        <f t="shared" si="5"/>
        <v>0.49755000000000005</v>
      </c>
      <c r="Z99">
        <f t="shared" si="5"/>
        <v>0.49753750000000013</v>
      </c>
      <c r="AA99">
        <f t="shared" si="5"/>
        <v>1.8206324999999999</v>
      </c>
      <c r="AB99">
        <f t="shared" si="5"/>
        <v>0.36411999999999994</v>
      </c>
      <c r="AC99">
        <f t="shared" si="5"/>
        <v>0.70765750000000005</v>
      </c>
      <c r="AD99">
        <f t="shared" si="5"/>
        <v>0.3666275</v>
      </c>
      <c r="AE99">
        <f t="shared" si="5"/>
        <v>0.73524999999999996</v>
      </c>
      <c r="AF99">
        <f t="shared" si="5"/>
        <v>0.36875000000000002</v>
      </c>
      <c r="AG99">
        <f t="shared" ref="AG99:AM99" si="6">SUM(AG3:AG98)/4000</f>
        <v>0.40774499999999997</v>
      </c>
      <c r="AH99">
        <f t="shared" si="6"/>
        <v>1.0518324999999999</v>
      </c>
      <c r="AI99">
        <f t="shared" si="6"/>
        <v>1.0518324999999999</v>
      </c>
      <c r="AJ99">
        <f t="shared" si="6"/>
        <v>0.67254750000000019</v>
      </c>
      <c r="AK99">
        <f t="shared" si="6"/>
        <v>1.51325</v>
      </c>
      <c r="AL99">
        <f t="shared" si="6"/>
        <v>0.64175000000000004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3"/>
      <c r="AH115" s="153"/>
      <c r="AI115" s="153"/>
    </row>
    <row r="116" spans="33:35">
      <c r="AG116" s="153"/>
      <c r="AH116" s="153"/>
      <c r="AI116" s="153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45403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0.66907998657718137</v>
      </c>
      <c r="E3">
        <v>0</v>
      </c>
      <c r="F3">
        <v>0</v>
      </c>
      <c r="G3">
        <v>2.5178414680851064</v>
      </c>
      <c r="H3">
        <v>0</v>
      </c>
      <c r="I3">
        <v>0</v>
      </c>
      <c r="J3">
        <v>3.524472046776232</v>
      </c>
      <c r="K3">
        <v>494.48938856686442</v>
      </c>
      <c r="L3">
        <v>17.530042421486332</v>
      </c>
      <c r="M3">
        <v>63.917902294676196</v>
      </c>
      <c r="N3">
        <v>52.961660539172435</v>
      </c>
      <c r="O3">
        <v>74.021055416019038</v>
      </c>
      <c r="P3">
        <v>23.090696124272576</v>
      </c>
      <c r="Q3">
        <v>9.6272647451967082</v>
      </c>
      <c r="R3">
        <v>19.138379477057875</v>
      </c>
      <c r="S3">
        <v>11.766016714606742</v>
      </c>
      <c r="T3">
        <v>1.4219122348993287</v>
      </c>
      <c r="U3">
        <v>60.619428741079588</v>
      </c>
      <c r="V3">
        <v>8.828225649079144</v>
      </c>
      <c r="W3">
        <v>19.674551775100401</v>
      </c>
      <c r="X3">
        <v>62.891453570979678</v>
      </c>
      <c r="Y3">
        <v>0</v>
      </c>
      <c r="Z3">
        <v>0</v>
      </c>
      <c r="AA3">
        <v>11.918762149367092</v>
      </c>
      <c r="AB3">
        <v>20.89008940755512</v>
      </c>
      <c r="AC3">
        <v>9.9764218211117832</v>
      </c>
      <c r="AD3">
        <v>0</v>
      </c>
      <c r="AE3">
        <v>16.964341541352283</v>
      </c>
      <c r="AF3">
        <v>6.6308956435429867</v>
      </c>
      <c r="AG3">
        <v>31.617558203434687</v>
      </c>
      <c r="AH3">
        <v>9.5719317509883233</v>
      </c>
      <c r="AI3">
        <v>0</v>
      </c>
      <c r="AJ3">
        <v>0</v>
      </c>
      <c r="AK3">
        <v>14.384494124349885</v>
      </c>
      <c r="AL3">
        <v>48.137006848020647</v>
      </c>
      <c r="AM3">
        <v>8.3148893069845684</v>
      </c>
      <c r="AN3">
        <v>4.1841889442435207E-2</v>
      </c>
      <c r="AO3">
        <v>0</v>
      </c>
      <c r="AP3">
        <v>0.21732123653686827</v>
      </c>
      <c r="AQ3">
        <v>14.454510239823762</v>
      </c>
      <c r="AR3">
        <v>14.75043970715579</v>
      </c>
      <c r="AS3">
        <v>16.284525792037268</v>
      </c>
      <c r="AT3">
        <v>0</v>
      </c>
      <c r="AU3">
        <v>0</v>
      </c>
      <c r="AV3">
        <v>0</v>
      </c>
      <c r="AW3">
        <v>0</v>
      </c>
      <c r="AX3">
        <v>0</v>
      </c>
      <c r="AY3">
        <v>2.4598676089385472</v>
      </c>
      <c r="AZ3">
        <v>1.0196220535714284</v>
      </c>
      <c r="BA3">
        <v>0.38130848192771083</v>
      </c>
      <c r="BB3">
        <v>2.4620493655705995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1157.1672489436412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494.48938856686442</v>
      </c>
      <c r="L4">
        <v>17.530042421486332</v>
      </c>
      <c r="M4">
        <v>63.917902294676196</v>
      </c>
      <c r="N4">
        <v>52.961660539172435</v>
      </c>
      <c r="O4">
        <v>74.021055416019038</v>
      </c>
      <c r="P4">
        <v>23.090696124272576</v>
      </c>
      <c r="Q4">
        <v>9.6272647451967082</v>
      </c>
      <c r="R4">
        <v>19.138379477057875</v>
      </c>
      <c r="S4">
        <v>11.766016714606742</v>
      </c>
      <c r="T4">
        <v>1.4219122348993287</v>
      </c>
      <c r="U4">
        <v>60.619428741079588</v>
      </c>
      <c r="V4">
        <v>8.8284880438028868</v>
      </c>
      <c r="W4">
        <v>19.674551775100401</v>
      </c>
      <c r="X4">
        <v>62.891453570979678</v>
      </c>
      <c r="Y4">
        <v>0</v>
      </c>
      <c r="Z4">
        <v>0</v>
      </c>
      <c r="AA4">
        <v>11.918762149367092</v>
      </c>
      <c r="AB4">
        <v>20.89008940755512</v>
      </c>
      <c r="AC4">
        <v>9.9764218211117832</v>
      </c>
      <c r="AD4">
        <v>0</v>
      </c>
      <c r="AE4">
        <v>16.964341541352283</v>
      </c>
      <c r="AF4">
        <v>6.6308956435429867</v>
      </c>
      <c r="AG4">
        <v>31.617558203434687</v>
      </c>
      <c r="AH4">
        <v>9.5719317509883233</v>
      </c>
      <c r="AI4">
        <v>0</v>
      </c>
      <c r="AJ4">
        <v>0</v>
      </c>
      <c r="AK4">
        <v>14.384494124349885</v>
      </c>
      <c r="AL4">
        <v>48.137006848020647</v>
      </c>
      <c r="AM4">
        <v>8.3148893069845684</v>
      </c>
      <c r="AN4">
        <v>4.1841889442435207E-2</v>
      </c>
      <c r="AO4">
        <v>0</v>
      </c>
      <c r="AP4">
        <v>0.21732123653686827</v>
      </c>
      <c r="AQ4">
        <v>14.454510239823762</v>
      </c>
      <c r="AR4">
        <v>14.75043970715579</v>
      </c>
      <c r="AS4">
        <v>16.284525792037268</v>
      </c>
      <c r="AT4">
        <v>0</v>
      </c>
      <c r="AU4">
        <v>0</v>
      </c>
      <c r="AV4">
        <v>0</v>
      </c>
      <c r="AW4">
        <v>0</v>
      </c>
      <c r="AX4">
        <v>0</v>
      </c>
      <c r="AY4">
        <v>2.4598676089385472</v>
      </c>
      <c r="AZ4">
        <v>0</v>
      </c>
      <c r="BA4">
        <v>0.38130848192771083</v>
      </c>
      <c r="BB4">
        <v>2.4620493655705995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1149.4364957833548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494.48938856686442</v>
      </c>
      <c r="L5">
        <v>17.530042421486332</v>
      </c>
      <c r="M5">
        <v>63.917902294676196</v>
      </c>
      <c r="N5">
        <v>52.961660539172435</v>
      </c>
      <c r="O5">
        <v>74.021055416019038</v>
      </c>
      <c r="P5">
        <v>23.090696124272576</v>
      </c>
      <c r="Q5">
        <v>9.6272647451967082</v>
      </c>
      <c r="R5">
        <v>19.138379477057875</v>
      </c>
      <c r="S5">
        <v>11.766016714606742</v>
      </c>
      <c r="T5">
        <v>0</v>
      </c>
      <c r="U5">
        <v>60.619428741079588</v>
      </c>
      <c r="V5">
        <v>8.8284880438028868</v>
      </c>
      <c r="W5">
        <v>19.674551775100401</v>
      </c>
      <c r="X5">
        <v>62.891453570979678</v>
      </c>
      <c r="Y5">
        <v>0</v>
      </c>
      <c r="Z5">
        <v>0</v>
      </c>
      <c r="AA5">
        <v>11.918762149367092</v>
      </c>
      <c r="AB5">
        <v>20.89008940755512</v>
      </c>
      <c r="AC5">
        <v>9.9764218211117832</v>
      </c>
      <c r="AD5">
        <v>0</v>
      </c>
      <c r="AE5">
        <v>16.964341541352283</v>
      </c>
      <c r="AF5">
        <v>6.6308956435429867</v>
      </c>
      <c r="AG5">
        <v>31.617558203434687</v>
      </c>
      <c r="AH5">
        <v>9.5719317509883233</v>
      </c>
      <c r="AI5">
        <v>0</v>
      </c>
      <c r="AJ5">
        <v>0</v>
      </c>
      <c r="AK5">
        <v>14.384494124349885</v>
      </c>
      <c r="AL5">
        <v>48.137006848020647</v>
      </c>
      <c r="AM5">
        <v>8.3148893069845684</v>
      </c>
      <c r="AN5">
        <v>4.1841889442435207E-2</v>
      </c>
      <c r="AO5">
        <v>0</v>
      </c>
      <c r="AP5">
        <v>0.21732123653686827</v>
      </c>
      <c r="AQ5">
        <v>14.454510239823762</v>
      </c>
      <c r="AR5">
        <v>14.75043970715579</v>
      </c>
      <c r="AS5">
        <v>16.284525792037268</v>
      </c>
      <c r="AT5">
        <v>0</v>
      </c>
      <c r="AU5">
        <v>0</v>
      </c>
      <c r="AV5">
        <v>0</v>
      </c>
      <c r="AW5">
        <v>0</v>
      </c>
      <c r="AX5">
        <v>0</v>
      </c>
      <c r="AY5">
        <v>2.4598676089385472</v>
      </c>
      <c r="AZ5">
        <v>0</v>
      </c>
      <c r="BA5">
        <v>0.38130848192771083</v>
      </c>
      <c r="BB5">
        <v>2.4620493655705995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1148.0145835484554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494.48938856686442</v>
      </c>
      <c r="L6">
        <v>17.530042421486332</v>
      </c>
      <c r="M6">
        <v>63.917902294676196</v>
      </c>
      <c r="N6">
        <v>52.961660539172435</v>
      </c>
      <c r="O6">
        <v>74.021055416019038</v>
      </c>
      <c r="P6">
        <v>23.090696124272576</v>
      </c>
      <c r="Q6">
        <v>9.6272647451967082</v>
      </c>
      <c r="R6">
        <v>19.138379477057875</v>
      </c>
      <c r="S6">
        <v>11.766016714606742</v>
      </c>
      <c r="T6">
        <v>0</v>
      </c>
      <c r="U6">
        <v>60.619428741079588</v>
      </c>
      <c r="V6">
        <v>8.8284880438028868</v>
      </c>
      <c r="W6">
        <v>19.674551775100401</v>
      </c>
      <c r="X6">
        <v>62.891453570979678</v>
      </c>
      <c r="Y6">
        <v>0</v>
      </c>
      <c r="Z6">
        <v>0</v>
      </c>
      <c r="AA6">
        <v>11.918762149367092</v>
      </c>
      <c r="AB6">
        <v>20.89008940755512</v>
      </c>
      <c r="AC6">
        <v>9.9764218211117832</v>
      </c>
      <c r="AD6">
        <v>0</v>
      </c>
      <c r="AE6">
        <v>16.964341541352283</v>
      </c>
      <c r="AF6">
        <v>6.6308956435429867</v>
      </c>
      <c r="AG6">
        <v>31.617558203434687</v>
      </c>
      <c r="AH6">
        <v>9.5719317509883233</v>
      </c>
      <c r="AI6">
        <v>0</v>
      </c>
      <c r="AJ6">
        <v>0</v>
      </c>
      <c r="AK6">
        <v>14.384494124349885</v>
      </c>
      <c r="AL6">
        <v>48.137006848020647</v>
      </c>
      <c r="AM6">
        <v>8.3148893069845684</v>
      </c>
      <c r="AN6">
        <v>4.1841889442435207E-2</v>
      </c>
      <c r="AO6">
        <v>0</v>
      </c>
      <c r="AP6">
        <v>0.21732123653686827</v>
      </c>
      <c r="AQ6">
        <v>14.454510239823762</v>
      </c>
      <c r="AR6">
        <v>14.75043970715579</v>
      </c>
      <c r="AS6">
        <v>16.284525792037268</v>
      </c>
      <c r="AT6">
        <v>0</v>
      </c>
      <c r="AU6">
        <v>0</v>
      </c>
      <c r="AV6">
        <v>0</v>
      </c>
      <c r="AW6">
        <v>0</v>
      </c>
      <c r="AX6">
        <v>0</v>
      </c>
      <c r="AY6">
        <v>2.4598676089385472</v>
      </c>
      <c r="AZ6">
        <v>0</v>
      </c>
      <c r="BA6">
        <v>0.38130848192771083</v>
      </c>
      <c r="BB6">
        <v>2.4620493655705995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1148.0145835484554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494.48938856686442</v>
      </c>
      <c r="L7">
        <v>17.530042421486332</v>
      </c>
      <c r="M7">
        <v>63.917902294676196</v>
      </c>
      <c r="N7">
        <v>52.961660539172435</v>
      </c>
      <c r="O7">
        <v>74.021055416019038</v>
      </c>
      <c r="P7">
        <v>23.090696124272576</v>
      </c>
      <c r="Q7">
        <v>9.6272647451967082</v>
      </c>
      <c r="R7">
        <v>19.138379477057875</v>
      </c>
      <c r="S7">
        <v>11.766016714606742</v>
      </c>
      <c r="T7">
        <v>0</v>
      </c>
      <c r="U7">
        <v>60.619428741079588</v>
      </c>
      <c r="V7">
        <v>8.8284880438028868</v>
      </c>
      <c r="W7">
        <v>19.674551775100401</v>
      </c>
      <c r="X7">
        <v>62.896476912568296</v>
      </c>
      <c r="Y7">
        <v>0</v>
      </c>
      <c r="Z7">
        <v>0</v>
      </c>
      <c r="AA7">
        <v>11.918762149367092</v>
      </c>
      <c r="AB7">
        <v>13.9267265690525</v>
      </c>
      <c r="AC7">
        <v>9.9764218211117832</v>
      </c>
      <c r="AD7">
        <v>0</v>
      </c>
      <c r="AE7">
        <v>16.964341541352283</v>
      </c>
      <c r="AF7">
        <v>6.6308956435429867</v>
      </c>
      <c r="AG7">
        <v>31.617558203434687</v>
      </c>
      <c r="AH7">
        <v>9.5719317509883233</v>
      </c>
      <c r="AI7">
        <v>0</v>
      </c>
      <c r="AJ7">
        <v>0</v>
      </c>
      <c r="AK7">
        <v>14.384494124349885</v>
      </c>
      <c r="AL7">
        <v>48.137006848020647</v>
      </c>
      <c r="AM7">
        <v>8.3148893069845684</v>
      </c>
      <c r="AN7">
        <v>4.1841889442435207E-2</v>
      </c>
      <c r="AO7">
        <v>0</v>
      </c>
      <c r="AP7">
        <v>0.21732123653686827</v>
      </c>
      <c r="AQ7">
        <v>14.454510239823762</v>
      </c>
      <c r="AR7">
        <v>14.75043970715579</v>
      </c>
      <c r="AS7">
        <v>16.284525792037268</v>
      </c>
      <c r="AT7">
        <v>0</v>
      </c>
      <c r="AU7">
        <v>0</v>
      </c>
      <c r="AV7">
        <v>0</v>
      </c>
      <c r="AW7">
        <v>0</v>
      </c>
      <c r="AX7">
        <v>0</v>
      </c>
      <c r="AY7">
        <v>2.4598676089385472</v>
      </c>
      <c r="AZ7">
        <v>0</v>
      </c>
      <c r="BA7">
        <v>0.38130848192771083</v>
      </c>
      <c r="BB7">
        <v>2.4620493655705995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1141.0562440515414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494.48938856686442</v>
      </c>
      <c r="L8">
        <v>17.530042421486332</v>
      </c>
      <c r="M8">
        <v>63.917902294676196</v>
      </c>
      <c r="N8">
        <v>52.961660539172435</v>
      </c>
      <c r="O8">
        <v>74.021055416019038</v>
      </c>
      <c r="P8">
        <v>23.090696124272576</v>
      </c>
      <c r="Q8">
        <v>9.6272647451967082</v>
      </c>
      <c r="R8">
        <v>19.138379477057875</v>
      </c>
      <c r="S8">
        <v>11.766016714606742</v>
      </c>
      <c r="T8">
        <v>0</v>
      </c>
      <c r="U8">
        <v>60.619428741079588</v>
      </c>
      <c r="V8">
        <v>8.8284880438028868</v>
      </c>
      <c r="W8">
        <v>19.674551775100401</v>
      </c>
      <c r="X8">
        <v>62.896476912568296</v>
      </c>
      <c r="Y8">
        <v>0</v>
      </c>
      <c r="Z8">
        <v>0</v>
      </c>
      <c r="AA8">
        <v>11.158760113924052</v>
      </c>
      <c r="AB8">
        <v>13.9267265690525</v>
      </c>
      <c r="AC8">
        <v>9.9764218211117832</v>
      </c>
      <c r="AD8">
        <v>0</v>
      </c>
      <c r="AE8">
        <v>16.964341541352283</v>
      </c>
      <c r="AF8">
        <v>6.6308956435429867</v>
      </c>
      <c r="AG8">
        <v>31.617558203434687</v>
      </c>
      <c r="AH8">
        <v>9.5719317509883233</v>
      </c>
      <c r="AI8">
        <v>0</v>
      </c>
      <c r="AJ8">
        <v>0</v>
      </c>
      <c r="AK8">
        <v>14.384494124349885</v>
      </c>
      <c r="AL8">
        <v>48.137006848020647</v>
      </c>
      <c r="AM8">
        <v>8.3148893069845684</v>
      </c>
      <c r="AN8">
        <v>4.1841889442435207E-2</v>
      </c>
      <c r="AO8">
        <v>0</v>
      </c>
      <c r="AP8">
        <v>0.21732123653686827</v>
      </c>
      <c r="AQ8">
        <v>14.454510239823762</v>
      </c>
      <c r="AR8">
        <v>14.75043970715579</v>
      </c>
      <c r="AS8">
        <v>16.284525792037268</v>
      </c>
      <c r="AT8">
        <v>0</v>
      </c>
      <c r="AU8">
        <v>0</v>
      </c>
      <c r="AV8">
        <v>0</v>
      </c>
      <c r="AW8">
        <v>0</v>
      </c>
      <c r="AX8">
        <v>0</v>
      </c>
      <c r="AY8">
        <v>2.4598676089385472</v>
      </c>
      <c r="AZ8">
        <v>0</v>
      </c>
      <c r="BA8">
        <v>0.38130848192771083</v>
      </c>
      <c r="BB8">
        <v>2.4620493655705995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1140.2962420160984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494.48938856686442</v>
      </c>
      <c r="L9">
        <v>17.530042421486332</v>
      </c>
      <c r="M9">
        <v>63.917902294676196</v>
      </c>
      <c r="N9">
        <v>52.961660539172435</v>
      </c>
      <c r="O9">
        <v>74.021055416019038</v>
      </c>
      <c r="P9">
        <v>23.090696124272576</v>
      </c>
      <c r="Q9">
        <v>9.6272647451967082</v>
      </c>
      <c r="R9">
        <v>19.138379477057875</v>
      </c>
      <c r="S9">
        <v>11.766016714606742</v>
      </c>
      <c r="T9">
        <v>0</v>
      </c>
      <c r="U9">
        <v>60.619428741079588</v>
      </c>
      <c r="V9">
        <v>8.8284880438028868</v>
      </c>
      <c r="W9">
        <v>19.674551775100401</v>
      </c>
      <c r="X9">
        <v>62.896476912568296</v>
      </c>
      <c r="Y9">
        <v>0</v>
      </c>
      <c r="Z9">
        <v>0</v>
      </c>
      <c r="AA9">
        <v>11.058230700000003</v>
      </c>
      <c r="AB9">
        <v>13.9267265690525</v>
      </c>
      <c r="AC9">
        <v>9.9764218211117832</v>
      </c>
      <c r="AD9">
        <v>0</v>
      </c>
      <c r="AE9">
        <v>16.964341541352283</v>
      </c>
      <c r="AF9">
        <v>13.261790625283286</v>
      </c>
      <c r="AG9">
        <v>31.617558203434687</v>
      </c>
      <c r="AH9">
        <v>9.5719317509883233</v>
      </c>
      <c r="AI9">
        <v>0</v>
      </c>
      <c r="AJ9">
        <v>0</v>
      </c>
      <c r="AK9">
        <v>14.384494124349885</v>
      </c>
      <c r="AL9">
        <v>48.137006848020647</v>
      </c>
      <c r="AM9">
        <v>8.3148893069845684</v>
      </c>
      <c r="AN9">
        <v>4.1841889442435207E-2</v>
      </c>
      <c r="AO9">
        <v>0</v>
      </c>
      <c r="AP9">
        <v>0.21732123653686827</v>
      </c>
      <c r="AQ9">
        <v>14.454510239823762</v>
      </c>
      <c r="AR9">
        <v>14.75043970715579</v>
      </c>
      <c r="AS9">
        <v>16.284525792037268</v>
      </c>
      <c r="AT9">
        <v>0</v>
      </c>
      <c r="AU9">
        <v>0</v>
      </c>
      <c r="AV9">
        <v>0</v>
      </c>
      <c r="AW9">
        <v>0</v>
      </c>
      <c r="AX9">
        <v>0</v>
      </c>
      <c r="AY9">
        <v>2.4598676089385472</v>
      </c>
      <c r="AZ9">
        <v>0</v>
      </c>
      <c r="BA9">
        <v>0.38130848192771083</v>
      </c>
      <c r="BB9">
        <v>2.4620493655705995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1146.8266075839147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494.70737051546564</v>
      </c>
      <c r="L10">
        <v>17.530042421486332</v>
      </c>
      <c r="M10">
        <v>63.917902294676196</v>
      </c>
      <c r="N10">
        <v>52.961660539172435</v>
      </c>
      <c r="O10">
        <v>74.021055416019038</v>
      </c>
      <c r="P10">
        <v>23.090696124272576</v>
      </c>
      <c r="Q10">
        <v>9.6272647451967082</v>
      </c>
      <c r="R10">
        <v>19.138379477057875</v>
      </c>
      <c r="S10">
        <v>11.766016714606742</v>
      </c>
      <c r="T10">
        <v>0</v>
      </c>
      <c r="U10">
        <v>60.619428741079588</v>
      </c>
      <c r="V10">
        <v>8.8284880438028868</v>
      </c>
      <c r="W10">
        <v>19.674551775100401</v>
      </c>
      <c r="X10">
        <v>62.896476912568296</v>
      </c>
      <c r="Y10">
        <v>0</v>
      </c>
      <c r="Z10">
        <v>0</v>
      </c>
      <c r="AA10">
        <v>5.9593810746835461</v>
      </c>
      <c r="AB10">
        <v>13.9267265690525</v>
      </c>
      <c r="AC10">
        <v>9.9764218211117832</v>
      </c>
      <c r="AD10">
        <v>0</v>
      </c>
      <c r="AE10">
        <v>16.964341541352283</v>
      </c>
      <c r="AF10">
        <v>13.261790625283286</v>
      </c>
      <c r="AG10">
        <v>31.617558203434687</v>
      </c>
      <c r="AH10">
        <v>9.5719317509883233</v>
      </c>
      <c r="AI10">
        <v>0</v>
      </c>
      <c r="AJ10">
        <v>0</v>
      </c>
      <c r="AK10">
        <v>14.384494124349885</v>
      </c>
      <c r="AL10">
        <v>48.137006848020647</v>
      </c>
      <c r="AM10">
        <v>8.3148893069845684</v>
      </c>
      <c r="AN10">
        <v>4.1841889442435207E-2</v>
      </c>
      <c r="AO10">
        <v>0</v>
      </c>
      <c r="AP10">
        <v>0.21732123653686827</v>
      </c>
      <c r="AQ10">
        <v>14.454510239823762</v>
      </c>
      <c r="AR10">
        <v>14.75043970715579</v>
      </c>
      <c r="AS10">
        <v>16.284525792037268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2.4598676089385472</v>
      </c>
      <c r="AZ10">
        <v>0</v>
      </c>
      <c r="BA10">
        <v>0.38130848192771083</v>
      </c>
      <c r="BB10">
        <v>2.4620493655705995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1141.9457399071994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425.00532010179717</v>
      </c>
      <c r="L11">
        <v>18.149999999999999</v>
      </c>
      <c r="M11">
        <v>63.917902294676196</v>
      </c>
      <c r="N11">
        <v>52.961660539172435</v>
      </c>
      <c r="O11">
        <v>74.021055416019038</v>
      </c>
      <c r="P11">
        <v>23.090696124272576</v>
      </c>
      <c r="Q11">
        <v>9.6272647451967082</v>
      </c>
      <c r="R11">
        <v>19.138379477057875</v>
      </c>
      <c r="S11">
        <v>11.766016714606742</v>
      </c>
      <c r="T11">
        <v>0</v>
      </c>
      <c r="U11">
        <v>60.619428741079588</v>
      </c>
      <c r="V11">
        <v>8.8284880438028868</v>
      </c>
      <c r="W11">
        <v>19.674551775100401</v>
      </c>
      <c r="X11">
        <v>62.896476912568296</v>
      </c>
      <c r="Y11">
        <v>0</v>
      </c>
      <c r="Z11">
        <v>0</v>
      </c>
      <c r="AA11">
        <v>5.9593810746835461</v>
      </c>
      <c r="AB11">
        <v>13.9267265690525</v>
      </c>
      <c r="AC11">
        <v>9.9764218211117832</v>
      </c>
      <c r="AD11">
        <v>0</v>
      </c>
      <c r="AE11">
        <v>16.964341541352283</v>
      </c>
      <c r="AF11">
        <v>13.261790625283286</v>
      </c>
      <c r="AG11">
        <v>31.617558203434687</v>
      </c>
      <c r="AH11">
        <v>9.5719317509883233</v>
      </c>
      <c r="AI11">
        <v>0</v>
      </c>
      <c r="AJ11">
        <v>0</v>
      </c>
      <c r="AK11">
        <v>14.384494124349885</v>
      </c>
      <c r="AL11">
        <v>48.137006848020647</v>
      </c>
      <c r="AM11">
        <v>8.3148893069845684</v>
      </c>
      <c r="AN11">
        <v>4.1841889442435207E-2</v>
      </c>
      <c r="AO11">
        <v>0</v>
      </c>
      <c r="AP11">
        <v>0.21732123653686827</v>
      </c>
      <c r="AQ11">
        <v>14.454510239823762</v>
      </c>
      <c r="AR11">
        <v>14.75043970715579</v>
      </c>
      <c r="AS11">
        <v>16.284525792037268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2.4598676089385472</v>
      </c>
      <c r="AZ11">
        <v>0</v>
      </c>
      <c r="BA11">
        <v>0.38130848192771083</v>
      </c>
      <c r="BB11">
        <v>2.4620493655705995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1072.8636470720446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366.97456208480634</v>
      </c>
      <c r="L12">
        <v>17.530042072489572</v>
      </c>
      <c r="M12">
        <v>63.917902294676196</v>
      </c>
      <c r="N12">
        <v>52.961660539172435</v>
      </c>
      <c r="O12">
        <v>74.021055416019038</v>
      </c>
      <c r="P12">
        <v>23.090696124272576</v>
      </c>
      <c r="Q12">
        <v>9.6272647451967082</v>
      </c>
      <c r="R12">
        <v>19.138379477057875</v>
      </c>
      <c r="S12">
        <v>11.766016714606742</v>
      </c>
      <c r="T12">
        <v>0</v>
      </c>
      <c r="U12">
        <v>60.619428741079588</v>
      </c>
      <c r="V12">
        <v>8.8284880438028868</v>
      </c>
      <c r="W12">
        <v>19.674551775100401</v>
      </c>
      <c r="X12">
        <v>62.896476912568296</v>
      </c>
      <c r="Y12">
        <v>0</v>
      </c>
      <c r="Z12">
        <v>0</v>
      </c>
      <c r="AA12">
        <v>5.9593810746835461</v>
      </c>
      <c r="AB12">
        <v>13.9267265690525</v>
      </c>
      <c r="AC12">
        <v>9.9764218211117832</v>
      </c>
      <c r="AD12">
        <v>0</v>
      </c>
      <c r="AE12">
        <v>16.964341541352283</v>
      </c>
      <c r="AF12">
        <v>13.261790625283286</v>
      </c>
      <c r="AG12">
        <v>31.617558203434687</v>
      </c>
      <c r="AH12">
        <v>9.5719317509883233</v>
      </c>
      <c r="AI12">
        <v>0</v>
      </c>
      <c r="AJ12">
        <v>0</v>
      </c>
      <c r="AK12">
        <v>14.384494124349885</v>
      </c>
      <c r="AL12">
        <v>48.137006848020647</v>
      </c>
      <c r="AM12">
        <v>8.3148893069845684</v>
      </c>
      <c r="AN12">
        <v>4.1841889442435207E-2</v>
      </c>
      <c r="AO12">
        <v>0</v>
      </c>
      <c r="AP12">
        <v>0.21732123653686827</v>
      </c>
      <c r="AQ12">
        <v>14.454510239823762</v>
      </c>
      <c r="AR12">
        <v>14.75043970715579</v>
      </c>
      <c r="AS12">
        <v>16.284525792037268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2.4598676089385472</v>
      </c>
      <c r="AZ12">
        <v>0</v>
      </c>
      <c r="BA12">
        <v>0.38130848192771083</v>
      </c>
      <c r="BB12">
        <v>2.4620493655705995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1014.2129311275432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338.00151397080845</v>
      </c>
      <c r="L13">
        <v>17.530042072489572</v>
      </c>
      <c r="M13">
        <v>63.917902294676196</v>
      </c>
      <c r="N13">
        <v>52.961660539172435</v>
      </c>
      <c r="O13">
        <v>74.021055416019038</v>
      </c>
      <c r="P13">
        <v>23.090696124272576</v>
      </c>
      <c r="Q13">
        <v>9.6272647451967082</v>
      </c>
      <c r="R13">
        <v>19.138379477057875</v>
      </c>
      <c r="S13">
        <v>11.766016714606742</v>
      </c>
      <c r="T13">
        <v>0</v>
      </c>
      <c r="U13">
        <v>60.619428741079588</v>
      </c>
      <c r="V13">
        <v>8.8284880438028868</v>
      </c>
      <c r="W13">
        <v>19.674551775100401</v>
      </c>
      <c r="X13">
        <v>62.896476912568296</v>
      </c>
      <c r="Y13">
        <v>0</v>
      </c>
      <c r="Z13">
        <v>0</v>
      </c>
      <c r="AA13">
        <v>5.9593810746835461</v>
      </c>
      <c r="AB13">
        <v>13.9267265690525</v>
      </c>
      <c r="AC13">
        <v>9.9764218211117832</v>
      </c>
      <c r="AD13">
        <v>0</v>
      </c>
      <c r="AE13">
        <v>16.964341541352283</v>
      </c>
      <c r="AF13">
        <v>13.261790625283286</v>
      </c>
      <c r="AG13">
        <v>31.617558203434687</v>
      </c>
      <c r="AH13">
        <v>9.5719317509883233</v>
      </c>
      <c r="AI13">
        <v>0</v>
      </c>
      <c r="AJ13">
        <v>0</v>
      </c>
      <c r="AK13">
        <v>14.384494124349885</v>
      </c>
      <c r="AL13">
        <v>48.137006848020647</v>
      </c>
      <c r="AM13">
        <v>8.3148893069845684</v>
      </c>
      <c r="AN13">
        <v>4.1841889442435207E-2</v>
      </c>
      <c r="AO13">
        <v>0</v>
      </c>
      <c r="AP13">
        <v>0.21732123653686827</v>
      </c>
      <c r="AQ13">
        <v>14.454510239823762</v>
      </c>
      <c r="AR13">
        <v>14.75043970715579</v>
      </c>
      <c r="AS13">
        <v>16.284525792037268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2.4598676089385472</v>
      </c>
      <c r="AZ13">
        <v>0</v>
      </c>
      <c r="BA13">
        <v>0.38130848192771083</v>
      </c>
      <c r="BB13">
        <v>2.4620493655705995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985.2398830135453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328.34600700517711</v>
      </c>
      <c r="L14">
        <v>17.530081046752258</v>
      </c>
      <c r="M14">
        <v>63.917902294676196</v>
      </c>
      <c r="N14">
        <v>52.961660539172435</v>
      </c>
      <c r="O14">
        <v>74.021055416019038</v>
      </c>
      <c r="P14">
        <v>23.090696124272576</v>
      </c>
      <c r="Q14">
        <v>9.6272647451967082</v>
      </c>
      <c r="R14">
        <v>19.138379477057875</v>
      </c>
      <c r="S14">
        <v>11.766016714606742</v>
      </c>
      <c r="T14">
        <v>0</v>
      </c>
      <c r="U14">
        <v>60.619428741079588</v>
      </c>
      <c r="V14">
        <v>8.8284880438028868</v>
      </c>
      <c r="W14">
        <v>19.674551775100401</v>
      </c>
      <c r="X14">
        <v>62.896476912568296</v>
      </c>
      <c r="Y14">
        <v>0</v>
      </c>
      <c r="Z14">
        <v>0</v>
      </c>
      <c r="AA14">
        <v>5.9593810746835461</v>
      </c>
      <c r="AB14">
        <v>13.9267265690525</v>
      </c>
      <c r="AC14">
        <v>9.9764218211117832</v>
      </c>
      <c r="AD14">
        <v>0</v>
      </c>
      <c r="AE14">
        <v>16.964341541352283</v>
      </c>
      <c r="AF14">
        <v>13.261790625283286</v>
      </c>
      <c r="AG14">
        <v>31.617558203434687</v>
      </c>
      <c r="AH14">
        <v>9.5719317509883233</v>
      </c>
      <c r="AI14">
        <v>0</v>
      </c>
      <c r="AJ14">
        <v>0</v>
      </c>
      <c r="AK14">
        <v>14.384494124349885</v>
      </c>
      <c r="AL14">
        <v>48.137006848020647</v>
      </c>
      <c r="AM14">
        <v>8.3148893069845684</v>
      </c>
      <c r="AN14">
        <v>4.1841889442435207E-2</v>
      </c>
      <c r="AO14">
        <v>0</v>
      </c>
      <c r="AP14">
        <v>0.21732123653686827</v>
      </c>
      <c r="AQ14">
        <v>14.454510239823762</v>
      </c>
      <c r="AR14">
        <v>14.75043970715579</v>
      </c>
      <c r="AS14">
        <v>16.284525792037268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2.4598676089385472</v>
      </c>
      <c r="AZ14">
        <v>0</v>
      </c>
      <c r="BA14">
        <v>0.38130848192771083</v>
      </c>
      <c r="BB14">
        <v>2.4620493655705995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975.5844150221767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299.37511992292661</v>
      </c>
      <c r="L15">
        <v>17.52986431196803</v>
      </c>
      <c r="M15">
        <v>63.917902294676196</v>
      </c>
      <c r="N15">
        <v>52.961660539172435</v>
      </c>
      <c r="O15">
        <v>74.021055416019038</v>
      </c>
      <c r="P15">
        <v>23.090696124272576</v>
      </c>
      <c r="Q15">
        <v>9.630532344772968</v>
      </c>
      <c r="R15">
        <v>19.138379477057875</v>
      </c>
      <c r="S15">
        <v>11.764720980198019</v>
      </c>
      <c r="T15">
        <v>0</v>
      </c>
      <c r="U15">
        <v>60.619428741079588</v>
      </c>
      <c r="V15">
        <v>8.8220352277456655</v>
      </c>
      <c r="W15">
        <v>19.674551775100401</v>
      </c>
      <c r="X15">
        <v>62.896476912568296</v>
      </c>
      <c r="Y15">
        <v>0</v>
      </c>
      <c r="Z15">
        <v>0</v>
      </c>
      <c r="AA15">
        <v>5.9593810746835461</v>
      </c>
      <c r="AB15">
        <v>13.9267265690525</v>
      </c>
      <c r="AC15">
        <v>9.9764218211117832</v>
      </c>
      <c r="AD15">
        <v>0</v>
      </c>
      <c r="AE15">
        <v>16.964341541352283</v>
      </c>
      <c r="AF15">
        <v>13.261790625283286</v>
      </c>
      <c r="AG15">
        <v>31.617558203434687</v>
      </c>
      <c r="AH15">
        <v>9.5719317509883233</v>
      </c>
      <c r="AI15">
        <v>0</v>
      </c>
      <c r="AJ15">
        <v>0</v>
      </c>
      <c r="AK15">
        <v>14.384494124349885</v>
      </c>
      <c r="AL15">
        <v>48.137006848020647</v>
      </c>
      <c r="AM15">
        <v>8.3148893069845684</v>
      </c>
      <c r="AN15">
        <v>4.1841889442435207E-2</v>
      </c>
      <c r="AO15">
        <v>0</v>
      </c>
      <c r="AP15">
        <v>0.21732123653686827</v>
      </c>
      <c r="AQ15">
        <v>14.454510239823762</v>
      </c>
      <c r="AR15">
        <v>14.75043970715579</v>
      </c>
      <c r="AS15">
        <v>16.284525792037268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2.4598676089385472</v>
      </c>
      <c r="AZ15">
        <v>0</v>
      </c>
      <c r="BA15">
        <v>0.38130848192771083</v>
      </c>
      <c r="BB15">
        <v>2.4620493655705995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946.60883025425233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280.05952059391007</v>
      </c>
      <c r="L16">
        <v>17.530104267305301</v>
      </c>
      <c r="M16">
        <v>63.917902294676196</v>
      </c>
      <c r="N16">
        <v>52.961660539172435</v>
      </c>
      <c r="O16">
        <v>74.021055416019038</v>
      </c>
      <c r="P16">
        <v>23.090696124272576</v>
      </c>
      <c r="Q16">
        <v>9.6277463814432984</v>
      </c>
      <c r="R16">
        <v>19.141433979343219</v>
      </c>
      <c r="S16">
        <v>11.764720980198019</v>
      </c>
      <c r="T16">
        <v>0</v>
      </c>
      <c r="U16">
        <v>60.619428741079588</v>
      </c>
      <c r="V16">
        <v>8.8220352277456655</v>
      </c>
      <c r="W16">
        <v>19.674551775100401</v>
      </c>
      <c r="X16">
        <v>62.896476912568296</v>
      </c>
      <c r="Y16">
        <v>0</v>
      </c>
      <c r="Z16">
        <v>0</v>
      </c>
      <c r="AA16">
        <v>5.9593810746835461</v>
      </c>
      <c r="AB16">
        <v>13.9267265690525</v>
      </c>
      <c r="AC16">
        <v>9.9764218211117832</v>
      </c>
      <c r="AD16">
        <v>0</v>
      </c>
      <c r="AE16">
        <v>16.964341541352283</v>
      </c>
      <c r="AF16">
        <v>13.261790625283286</v>
      </c>
      <c r="AG16">
        <v>31.617558203434687</v>
      </c>
      <c r="AH16">
        <v>9.5719317509883233</v>
      </c>
      <c r="AI16">
        <v>0</v>
      </c>
      <c r="AJ16">
        <v>0</v>
      </c>
      <c r="AK16">
        <v>14.384494124349885</v>
      </c>
      <c r="AL16">
        <v>48.137006848020647</v>
      </c>
      <c r="AM16">
        <v>8.3148893069845684</v>
      </c>
      <c r="AN16">
        <v>4.1841889442435207E-2</v>
      </c>
      <c r="AO16">
        <v>0</v>
      </c>
      <c r="AP16">
        <v>0.21732123653686827</v>
      </c>
      <c r="AQ16">
        <v>14.454510239823762</v>
      </c>
      <c r="AR16">
        <v>14.75043970715579</v>
      </c>
      <c r="AS16">
        <v>16.284525792037268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2.4598676089385472</v>
      </c>
      <c r="AZ16">
        <v>0</v>
      </c>
      <c r="BA16">
        <v>0.38130848192771083</v>
      </c>
      <c r="BB16">
        <v>2.4620493655705995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927.29373941952872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272.33529744923698</v>
      </c>
      <c r="L17">
        <v>17.530104267305301</v>
      </c>
      <c r="M17">
        <v>63.917902294676196</v>
      </c>
      <c r="N17">
        <v>52.961660539172435</v>
      </c>
      <c r="O17">
        <v>74.021055416019038</v>
      </c>
      <c r="P17">
        <v>23.090696124272576</v>
      </c>
      <c r="Q17">
        <v>9.6277463814432984</v>
      </c>
      <c r="R17">
        <v>19.138379477057875</v>
      </c>
      <c r="S17">
        <v>11.764720980198019</v>
      </c>
      <c r="T17">
        <v>0</v>
      </c>
      <c r="U17">
        <v>60.619428741079588</v>
      </c>
      <c r="V17">
        <v>8.8220352277456655</v>
      </c>
      <c r="W17">
        <v>19.674551775100401</v>
      </c>
      <c r="X17">
        <v>62.896476912568296</v>
      </c>
      <c r="Y17">
        <v>0</v>
      </c>
      <c r="Z17">
        <v>0</v>
      </c>
      <c r="AA17">
        <v>5.9593810746835461</v>
      </c>
      <c r="AB17">
        <v>13.9267265690525</v>
      </c>
      <c r="AC17">
        <v>9.9764218211117832</v>
      </c>
      <c r="AD17">
        <v>0</v>
      </c>
      <c r="AE17">
        <v>16.964341541352283</v>
      </c>
      <c r="AF17">
        <v>13.261790625283286</v>
      </c>
      <c r="AG17">
        <v>31.617558203434687</v>
      </c>
      <c r="AH17">
        <v>9.5719317509883233</v>
      </c>
      <c r="AI17">
        <v>0</v>
      </c>
      <c r="AJ17">
        <v>0</v>
      </c>
      <c r="AK17">
        <v>14.384494124349885</v>
      </c>
      <c r="AL17">
        <v>48.137006848020647</v>
      </c>
      <c r="AM17">
        <v>8.3148893069845684</v>
      </c>
      <c r="AN17">
        <v>4.1841889442435207E-2</v>
      </c>
      <c r="AO17">
        <v>0</v>
      </c>
      <c r="AP17">
        <v>0.21732123653686827</v>
      </c>
      <c r="AQ17">
        <v>14.454510239823762</v>
      </c>
      <c r="AR17">
        <v>14.75043970715579</v>
      </c>
      <c r="AS17">
        <v>16.284525792037268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2.4598676089385472</v>
      </c>
      <c r="AZ17">
        <v>0</v>
      </c>
      <c r="BA17">
        <v>0.38130848192771083</v>
      </c>
      <c r="BB17">
        <v>2.4620493655705995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919.56646177257039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272.33529744923698</v>
      </c>
      <c r="L18">
        <v>17.530104267305301</v>
      </c>
      <c r="M18">
        <v>63.917902294676196</v>
      </c>
      <c r="N18">
        <v>52.961660539172435</v>
      </c>
      <c r="O18">
        <v>74.021055416019038</v>
      </c>
      <c r="P18">
        <v>23.090696124272576</v>
      </c>
      <c r="Q18">
        <v>9.6277463814432984</v>
      </c>
      <c r="R18">
        <v>19.138379477057875</v>
      </c>
      <c r="S18">
        <v>11.764720980198019</v>
      </c>
      <c r="T18">
        <v>0</v>
      </c>
      <c r="U18">
        <v>60.619428741079588</v>
      </c>
      <c r="V18">
        <v>8.8220352277456655</v>
      </c>
      <c r="W18">
        <v>19.674551775100401</v>
      </c>
      <c r="X18">
        <v>62.896476912568296</v>
      </c>
      <c r="Y18">
        <v>0</v>
      </c>
      <c r="Z18">
        <v>0</v>
      </c>
      <c r="AA18">
        <v>5.9593810746835461</v>
      </c>
      <c r="AB18">
        <v>13.9267265690525</v>
      </c>
      <c r="AC18">
        <v>9.9764218211117832</v>
      </c>
      <c r="AD18">
        <v>0</v>
      </c>
      <c r="AE18">
        <v>16.964341541352283</v>
      </c>
      <c r="AF18">
        <v>13.261790625283286</v>
      </c>
      <c r="AG18">
        <v>31.617558203434687</v>
      </c>
      <c r="AH18">
        <v>9.5719317509883233</v>
      </c>
      <c r="AI18">
        <v>0</v>
      </c>
      <c r="AJ18">
        <v>0</v>
      </c>
      <c r="AK18">
        <v>14.384494124349885</v>
      </c>
      <c r="AL18">
        <v>48.137006848020647</v>
      </c>
      <c r="AM18">
        <v>8.3148893069845684</v>
      </c>
      <c r="AN18">
        <v>4.1841889442435207E-2</v>
      </c>
      <c r="AO18">
        <v>0</v>
      </c>
      <c r="AP18">
        <v>0.21732123653686827</v>
      </c>
      <c r="AQ18">
        <v>14.454510239823762</v>
      </c>
      <c r="AR18">
        <v>14.75043970715579</v>
      </c>
      <c r="AS18">
        <v>16.284525792037268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2.4598676089385472</v>
      </c>
      <c r="AZ18">
        <v>0</v>
      </c>
      <c r="BA18">
        <v>0.38130848192771083</v>
      </c>
      <c r="BB18">
        <v>2.4620493655705995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919.56646177257039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272.33529744923698</v>
      </c>
      <c r="L19">
        <v>17.530104267305301</v>
      </c>
      <c r="M19">
        <v>63.917902294676196</v>
      </c>
      <c r="N19">
        <v>52.961660539172435</v>
      </c>
      <c r="O19">
        <v>74.021055416019038</v>
      </c>
      <c r="P19">
        <v>23.090696124272576</v>
      </c>
      <c r="Q19">
        <v>9.6297479395973156</v>
      </c>
      <c r="R19">
        <v>18.515287581151831</v>
      </c>
      <c r="S19">
        <v>11.76521901220703</v>
      </c>
      <c r="T19">
        <v>0</v>
      </c>
      <c r="U19">
        <v>60.619428741079588</v>
      </c>
      <c r="V19">
        <v>8.8220352277456655</v>
      </c>
      <c r="W19">
        <v>19.674551775100401</v>
      </c>
      <c r="X19">
        <v>62.896476912568296</v>
      </c>
      <c r="Y19">
        <v>0</v>
      </c>
      <c r="Z19">
        <v>0</v>
      </c>
      <c r="AA19">
        <v>5.9593810746835461</v>
      </c>
      <c r="AB19">
        <v>13.9267265690525</v>
      </c>
      <c r="AC19">
        <v>9.9764218211117832</v>
      </c>
      <c r="AD19">
        <v>0</v>
      </c>
      <c r="AE19">
        <v>16.964341541352283</v>
      </c>
      <c r="AF19">
        <v>13.261790625283286</v>
      </c>
      <c r="AG19">
        <v>31.617558203434687</v>
      </c>
      <c r="AH19">
        <v>9.5719317509883233</v>
      </c>
      <c r="AI19">
        <v>0</v>
      </c>
      <c r="AJ19">
        <v>0</v>
      </c>
      <c r="AK19">
        <v>14.384494124349885</v>
      </c>
      <c r="AL19">
        <v>48.137006848020647</v>
      </c>
      <c r="AM19">
        <v>8.3148893069845684</v>
      </c>
      <c r="AN19">
        <v>4.1841889442435207E-2</v>
      </c>
      <c r="AO19">
        <v>0</v>
      </c>
      <c r="AP19">
        <v>0.21732123653686827</v>
      </c>
      <c r="AQ19">
        <v>14.454510239823762</v>
      </c>
      <c r="AR19">
        <v>14.75043970715579</v>
      </c>
      <c r="AS19">
        <v>16.284525792037268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2.4598676089385472</v>
      </c>
      <c r="AZ19">
        <v>0</v>
      </c>
      <c r="BA19">
        <v>0.38130848192771083</v>
      </c>
      <c r="BB19">
        <v>2.4620493655705995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918.94586946682728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272.33529744923698</v>
      </c>
      <c r="L20">
        <v>17.530104267305301</v>
      </c>
      <c r="M20">
        <v>63.917902294676196</v>
      </c>
      <c r="N20">
        <v>52.961660539172435</v>
      </c>
      <c r="O20">
        <v>74.021055416019038</v>
      </c>
      <c r="P20">
        <v>23.090696124272576</v>
      </c>
      <c r="Q20">
        <v>9.6297479395973156</v>
      </c>
      <c r="R20">
        <v>18.489155796378903</v>
      </c>
      <c r="S20">
        <v>11.76521901220703</v>
      </c>
      <c r="T20">
        <v>0</v>
      </c>
      <c r="U20">
        <v>60.619428741079588</v>
      </c>
      <c r="V20">
        <v>8.8220352277456655</v>
      </c>
      <c r="W20">
        <v>19.674551775100401</v>
      </c>
      <c r="X20">
        <v>62.896476912568296</v>
      </c>
      <c r="Y20">
        <v>0</v>
      </c>
      <c r="Z20">
        <v>0</v>
      </c>
      <c r="AA20">
        <v>5.9593810746835461</v>
      </c>
      <c r="AB20">
        <v>13.9267265690525</v>
      </c>
      <c r="AC20">
        <v>9.9764218211117832</v>
      </c>
      <c r="AD20">
        <v>0</v>
      </c>
      <c r="AE20">
        <v>16.964341541352283</v>
      </c>
      <c r="AF20">
        <v>13.261790625283286</v>
      </c>
      <c r="AG20">
        <v>31.617558203434687</v>
      </c>
      <c r="AH20">
        <v>9.5719317509883233</v>
      </c>
      <c r="AI20">
        <v>0</v>
      </c>
      <c r="AJ20">
        <v>0</v>
      </c>
      <c r="AK20">
        <v>14.384494124349885</v>
      </c>
      <c r="AL20">
        <v>48.137006848020647</v>
      </c>
      <c r="AM20">
        <v>8.3148893069845684</v>
      </c>
      <c r="AN20">
        <v>4.1841889442435207E-2</v>
      </c>
      <c r="AO20">
        <v>0</v>
      </c>
      <c r="AP20">
        <v>0.21732123653686827</v>
      </c>
      <c r="AQ20">
        <v>14.454510239823762</v>
      </c>
      <c r="AR20">
        <v>14.75043970715579</v>
      </c>
      <c r="AS20">
        <v>16.284525792037268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2.4598676089385472</v>
      </c>
      <c r="AZ20">
        <v>0</v>
      </c>
      <c r="BA20">
        <v>0.38130848192771083</v>
      </c>
      <c r="BB20">
        <v>2.4620493655705995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918.91973768205435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272.33529744923698</v>
      </c>
      <c r="L21">
        <v>9.659976923051401</v>
      </c>
      <c r="M21">
        <v>63.917902294676196</v>
      </c>
      <c r="N21">
        <v>52.961660539172435</v>
      </c>
      <c r="O21">
        <v>74.021055416019038</v>
      </c>
      <c r="P21">
        <v>23.090696124272576</v>
      </c>
      <c r="Q21">
        <v>5.311909312344655</v>
      </c>
      <c r="R21">
        <v>10.620997091535148</v>
      </c>
      <c r="S21">
        <v>6.5656736034031411</v>
      </c>
      <c r="T21">
        <v>0.1899468</v>
      </c>
      <c r="U21">
        <v>60.619428741079588</v>
      </c>
      <c r="V21">
        <v>8.8220352277456655</v>
      </c>
      <c r="W21">
        <v>19.674551775100401</v>
      </c>
      <c r="X21">
        <v>62.896476912568296</v>
      </c>
      <c r="Y21">
        <v>0</v>
      </c>
      <c r="Z21">
        <v>0</v>
      </c>
      <c r="AA21">
        <v>5.9593810746835461</v>
      </c>
      <c r="AB21">
        <v>13.9267265690525</v>
      </c>
      <c r="AC21">
        <v>9.9764218211117832</v>
      </c>
      <c r="AD21">
        <v>0</v>
      </c>
      <c r="AE21">
        <v>16.964341541352283</v>
      </c>
      <c r="AF21">
        <v>13.261790625283286</v>
      </c>
      <c r="AG21">
        <v>31.617558203434687</v>
      </c>
      <c r="AH21">
        <v>9.5719317509883233</v>
      </c>
      <c r="AI21">
        <v>0</v>
      </c>
      <c r="AJ21">
        <v>0</v>
      </c>
      <c r="AK21">
        <v>14.384494124349885</v>
      </c>
      <c r="AL21">
        <v>37.672439849999996</v>
      </c>
      <c r="AM21">
        <v>8.3148893069845684</v>
      </c>
      <c r="AN21">
        <v>4.1841889442435207E-2</v>
      </c>
      <c r="AO21">
        <v>0</v>
      </c>
      <c r="AP21">
        <v>0.21732123653686827</v>
      </c>
      <c r="AQ21">
        <v>14.454510239823762</v>
      </c>
      <c r="AR21">
        <v>14.75043970715579</v>
      </c>
      <c r="AS21">
        <v>16.284525792037268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2.4598676089385472</v>
      </c>
      <c r="AZ21">
        <v>0</v>
      </c>
      <c r="BA21">
        <v>0.38130848192771083</v>
      </c>
      <c r="BB21">
        <v>2.2743069999999999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883.20170503330905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272.33529744923698</v>
      </c>
      <c r="L22">
        <v>9.659976923051401</v>
      </c>
      <c r="M22">
        <v>63.917902294676196</v>
      </c>
      <c r="N22">
        <v>52.961660539172435</v>
      </c>
      <c r="O22">
        <v>74.021055416019038</v>
      </c>
      <c r="P22">
        <v>23.090696124272576</v>
      </c>
      <c r="Q22">
        <v>5.311909312344655</v>
      </c>
      <c r="R22">
        <v>10.620997091535148</v>
      </c>
      <c r="S22">
        <v>6.5656736034031411</v>
      </c>
      <c r="T22">
        <v>0.3902701463414634</v>
      </c>
      <c r="U22">
        <v>60.619428741079588</v>
      </c>
      <c r="V22">
        <v>8.8220352277456655</v>
      </c>
      <c r="W22">
        <v>19.674551775100401</v>
      </c>
      <c r="X22">
        <v>62.896476912568296</v>
      </c>
      <c r="Y22">
        <v>0</v>
      </c>
      <c r="Z22">
        <v>0</v>
      </c>
      <c r="AA22">
        <v>5.9593810746835461</v>
      </c>
      <c r="AB22">
        <v>13.9267265690525</v>
      </c>
      <c r="AC22">
        <v>9.9764218211117832</v>
      </c>
      <c r="AD22">
        <v>0</v>
      </c>
      <c r="AE22">
        <v>16.964341541352283</v>
      </c>
      <c r="AF22">
        <v>13.261790625283286</v>
      </c>
      <c r="AG22">
        <v>31.617558203434687</v>
      </c>
      <c r="AH22">
        <v>9.5719317509883233</v>
      </c>
      <c r="AI22">
        <v>0</v>
      </c>
      <c r="AJ22">
        <v>0</v>
      </c>
      <c r="AK22">
        <v>14.384494124349885</v>
      </c>
      <c r="AL22">
        <v>37.672439849999996</v>
      </c>
      <c r="AM22">
        <v>8.3148893069845684</v>
      </c>
      <c r="AN22">
        <v>4.1841889442435207E-2</v>
      </c>
      <c r="AO22">
        <v>0</v>
      </c>
      <c r="AP22">
        <v>0.21732123653686827</v>
      </c>
      <c r="AQ22">
        <v>14.454510239823762</v>
      </c>
      <c r="AR22">
        <v>14.75043970715579</v>
      </c>
      <c r="AS22">
        <v>16.284525792037268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2.4598676089385472</v>
      </c>
      <c r="AZ22">
        <v>0</v>
      </c>
      <c r="BA22">
        <v>0.38130848192771083</v>
      </c>
      <c r="BB22">
        <v>2.2743069999999999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883.40202837965046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272.33529744923698</v>
      </c>
      <c r="L23">
        <v>9.659976923051401</v>
      </c>
      <c r="M23">
        <v>63.917902294676196</v>
      </c>
      <c r="N23">
        <v>52.961660539172435</v>
      </c>
      <c r="O23">
        <v>74.021055416019038</v>
      </c>
      <c r="P23">
        <v>23.090696124272576</v>
      </c>
      <c r="Q23">
        <v>5.311909312344655</v>
      </c>
      <c r="R23">
        <v>10.622365891928865</v>
      </c>
      <c r="S23">
        <v>6.5679262504866971</v>
      </c>
      <c r="T23">
        <v>1.4219122348993287</v>
      </c>
      <c r="U23">
        <v>60.619428741079588</v>
      </c>
      <c r="V23">
        <v>8.8220352277456655</v>
      </c>
      <c r="W23">
        <v>19.674551775100401</v>
      </c>
      <c r="X23">
        <v>62.896476912568296</v>
      </c>
      <c r="Y23">
        <v>0</v>
      </c>
      <c r="Z23">
        <v>0</v>
      </c>
      <c r="AA23">
        <v>5.9593810746835461</v>
      </c>
      <c r="AB23">
        <v>13.9267265690525</v>
      </c>
      <c r="AC23">
        <v>9.9764218211117832</v>
      </c>
      <c r="AD23">
        <v>0</v>
      </c>
      <c r="AE23">
        <v>16.964341541352283</v>
      </c>
      <c r="AF23">
        <v>13.261790625283286</v>
      </c>
      <c r="AG23">
        <v>31.617558203434687</v>
      </c>
      <c r="AH23">
        <v>9.5719317509883233</v>
      </c>
      <c r="AI23">
        <v>0</v>
      </c>
      <c r="AJ23">
        <v>0</v>
      </c>
      <c r="AK23">
        <v>14.384494124349885</v>
      </c>
      <c r="AL23">
        <v>37.672439849999996</v>
      </c>
      <c r="AM23">
        <v>8.3148893069845684</v>
      </c>
      <c r="AN23">
        <v>4.1841889442435207E-2</v>
      </c>
      <c r="AO23">
        <v>0</v>
      </c>
      <c r="AP23">
        <v>0.48897267241093617</v>
      </c>
      <c r="AQ23">
        <v>14.454510239823762</v>
      </c>
      <c r="AR23">
        <v>14.75043970715579</v>
      </c>
      <c r="AS23">
        <v>16.284525792037268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2.4598676089385472</v>
      </c>
      <c r="AZ23">
        <v>0</v>
      </c>
      <c r="BA23">
        <v>0.38130848192771083</v>
      </c>
      <c r="BB23">
        <v>2.2743069999999999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884.70894335155958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272.33529744923698</v>
      </c>
      <c r="L24">
        <v>9.659976923051401</v>
      </c>
      <c r="M24">
        <v>63.917902294676196</v>
      </c>
      <c r="N24">
        <v>52.961660539172435</v>
      </c>
      <c r="O24">
        <v>74.021055416019038</v>
      </c>
      <c r="P24">
        <v>23.090696124272576</v>
      </c>
      <c r="Q24">
        <v>5.310112157202215</v>
      </c>
      <c r="R24">
        <v>10.622365891928865</v>
      </c>
      <c r="S24">
        <v>6.5679262504866971</v>
      </c>
      <c r="T24">
        <v>1.4219122348993287</v>
      </c>
      <c r="U24">
        <v>60.619428741079588</v>
      </c>
      <c r="V24">
        <v>8.8220352277456655</v>
      </c>
      <c r="W24">
        <v>19.674551775100401</v>
      </c>
      <c r="X24">
        <v>62.896476912568296</v>
      </c>
      <c r="Y24">
        <v>0</v>
      </c>
      <c r="Z24">
        <v>0</v>
      </c>
      <c r="AA24">
        <v>11.918762149367092</v>
      </c>
      <c r="AB24">
        <v>13.9267265690525</v>
      </c>
      <c r="AC24">
        <v>9.9764218211117832</v>
      </c>
      <c r="AD24">
        <v>0</v>
      </c>
      <c r="AE24">
        <v>16.964341541352283</v>
      </c>
      <c r="AF24">
        <v>13.261790625283286</v>
      </c>
      <c r="AG24">
        <v>31.617558203434687</v>
      </c>
      <c r="AH24">
        <v>10.289826999232922</v>
      </c>
      <c r="AI24">
        <v>0</v>
      </c>
      <c r="AJ24">
        <v>0</v>
      </c>
      <c r="AK24">
        <v>14.384494124349885</v>
      </c>
      <c r="AL24">
        <v>37.672439849999996</v>
      </c>
      <c r="AM24">
        <v>8.3148893069845684</v>
      </c>
      <c r="AN24">
        <v>4.1841889442435207E-2</v>
      </c>
      <c r="AO24">
        <v>0</v>
      </c>
      <c r="AP24">
        <v>0.48897267241093617</v>
      </c>
      <c r="AQ24">
        <v>14.454510239823762</v>
      </c>
      <c r="AR24">
        <v>14.75043970715579</v>
      </c>
      <c r="AS24">
        <v>16.284525792037268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2.4598676089385472</v>
      </c>
      <c r="AZ24">
        <v>0</v>
      </c>
      <c r="BA24">
        <v>0.41108212359550561</v>
      </c>
      <c r="BB24">
        <v>2.2743069999999999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891.41419616101314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272.33529744923698</v>
      </c>
      <c r="L25">
        <v>9.6598576537206284</v>
      </c>
      <c r="M25">
        <v>63.917902294676196</v>
      </c>
      <c r="N25">
        <v>52.961660539172435</v>
      </c>
      <c r="O25">
        <v>74.021055416019038</v>
      </c>
      <c r="P25">
        <v>23.090696124272576</v>
      </c>
      <c r="Q25">
        <v>5.3078741647465435</v>
      </c>
      <c r="R25">
        <v>10.620997091535148</v>
      </c>
      <c r="S25">
        <v>6.569164830508476</v>
      </c>
      <c r="T25">
        <v>1.4219122348993287</v>
      </c>
      <c r="U25">
        <v>60.619428741079588</v>
      </c>
      <c r="V25">
        <v>8.8284880438028868</v>
      </c>
      <c r="W25">
        <v>19.674551775100401</v>
      </c>
      <c r="X25">
        <v>62.896476912568296</v>
      </c>
      <c r="Y25">
        <v>0</v>
      </c>
      <c r="Z25">
        <v>0</v>
      </c>
      <c r="AA25">
        <v>11.918762149367092</v>
      </c>
      <c r="AB25">
        <v>13.9267265690525</v>
      </c>
      <c r="AC25">
        <v>9.9764218211117832</v>
      </c>
      <c r="AD25">
        <v>4.6680336416890036</v>
      </c>
      <c r="AE25">
        <v>16.964341541352283</v>
      </c>
      <c r="AF25">
        <v>13.261790625283286</v>
      </c>
      <c r="AG25">
        <v>31.617558203434687</v>
      </c>
      <c r="AH25">
        <v>21.536846773287792</v>
      </c>
      <c r="AI25">
        <v>0</v>
      </c>
      <c r="AJ25">
        <v>0</v>
      </c>
      <c r="AK25">
        <v>14.384494124349885</v>
      </c>
      <c r="AL25">
        <v>37.672439849999996</v>
      </c>
      <c r="AM25">
        <v>8.3148893069845684</v>
      </c>
      <c r="AN25">
        <v>4.1841889442435207E-2</v>
      </c>
      <c r="AO25">
        <v>0</v>
      </c>
      <c r="AP25">
        <v>0.48897267241093617</v>
      </c>
      <c r="AQ25">
        <v>14.454510239823762</v>
      </c>
      <c r="AR25">
        <v>14.75043970715579</v>
      </c>
      <c r="AS25">
        <v>16.284525792037268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2.4598676089385472</v>
      </c>
      <c r="AZ25">
        <v>0</v>
      </c>
      <c r="BA25">
        <v>0.85393199999999969</v>
      </c>
      <c r="BB25">
        <v>2.2743069999999999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907.77606478706025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272.33529744923698</v>
      </c>
      <c r="L26">
        <v>9.6598910846020267</v>
      </c>
      <c r="M26">
        <v>63.917902294676196</v>
      </c>
      <c r="N26">
        <v>52.961660539172435</v>
      </c>
      <c r="O26">
        <v>74.021055416019038</v>
      </c>
      <c r="P26">
        <v>23.090696124272576</v>
      </c>
      <c r="Q26">
        <v>5.3078741647465435</v>
      </c>
      <c r="R26">
        <v>10.620997091535148</v>
      </c>
      <c r="S26">
        <v>6.569164830508476</v>
      </c>
      <c r="T26">
        <v>1.4219122348993287</v>
      </c>
      <c r="U26">
        <v>60.619428741079588</v>
      </c>
      <c r="V26">
        <v>8.8284880438028868</v>
      </c>
      <c r="W26">
        <v>19.674551775100401</v>
      </c>
      <c r="X26">
        <v>62.896476912568296</v>
      </c>
      <c r="Y26">
        <v>0</v>
      </c>
      <c r="Z26">
        <v>0</v>
      </c>
      <c r="AA26">
        <v>11.918762149367092</v>
      </c>
      <c r="AB26">
        <v>13.9267265690525</v>
      </c>
      <c r="AC26">
        <v>9.9764218211117832</v>
      </c>
      <c r="AD26">
        <v>4.6680336416890036</v>
      </c>
      <c r="AE26">
        <v>16.964341541352283</v>
      </c>
      <c r="AF26">
        <v>13.261790625283286</v>
      </c>
      <c r="AG26">
        <v>31.617558203434687</v>
      </c>
      <c r="AH26">
        <v>21.536846773287792</v>
      </c>
      <c r="AI26">
        <v>0</v>
      </c>
      <c r="AJ26">
        <v>0</v>
      </c>
      <c r="AK26">
        <v>14.384494124349885</v>
      </c>
      <c r="AL26">
        <v>37.672439849999996</v>
      </c>
      <c r="AM26">
        <v>8.3148893069845684</v>
      </c>
      <c r="AN26">
        <v>4.1841889442435207E-2</v>
      </c>
      <c r="AO26">
        <v>0</v>
      </c>
      <c r="AP26">
        <v>0.48897267241093617</v>
      </c>
      <c r="AQ26">
        <v>14.454510239823762</v>
      </c>
      <c r="AR26">
        <v>14.75043970715579</v>
      </c>
      <c r="AS26">
        <v>16.284525792037268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2.4598676089385472</v>
      </c>
      <c r="AZ26">
        <v>0</v>
      </c>
      <c r="BA26">
        <v>0.85393199999999969</v>
      </c>
      <c r="BB26">
        <v>2.2743069999999999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907.77609821794169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272.33529744923698</v>
      </c>
      <c r="L27">
        <v>9.6599172424793629</v>
      </c>
      <c r="M27">
        <v>63.917902294676196</v>
      </c>
      <c r="N27">
        <v>52.961660539172435</v>
      </c>
      <c r="O27">
        <v>74.021055416019038</v>
      </c>
      <c r="P27">
        <v>23.090696124272576</v>
      </c>
      <c r="Q27">
        <v>5.4712485257400258</v>
      </c>
      <c r="R27">
        <v>10.620997091535148</v>
      </c>
      <c r="S27">
        <v>6.569164830508476</v>
      </c>
      <c r="T27">
        <v>1.4219122348993287</v>
      </c>
      <c r="U27">
        <v>60.619428741079588</v>
      </c>
      <c r="V27">
        <v>8.8284880438028868</v>
      </c>
      <c r="W27">
        <v>19.674551775100401</v>
      </c>
      <c r="X27">
        <v>62.896476912568296</v>
      </c>
      <c r="Y27">
        <v>0</v>
      </c>
      <c r="Z27">
        <v>0</v>
      </c>
      <c r="AA27">
        <v>11.918762149367092</v>
      </c>
      <c r="AB27">
        <v>13.9267265690525</v>
      </c>
      <c r="AC27">
        <v>9.9764218211117832</v>
      </c>
      <c r="AD27">
        <v>4.6680336416890036</v>
      </c>
      <c r="AE27">
        <v>16.964341541352283</v>
      </c>
      <c r="AF27">
        <v>13.261790625283286</v>
      </c>
      <c r="AG27">
        <v>31.617558203434687</v>
      </c>
      <c r="AH27">
        <v>21.536846773287792</v>
      </c>
      <c r="AI27">
        <v>0</v>
      </c>
      <c r="AJ27">
        <v>0</v>
      </c>
      <c r="AK27">
        <v>14.384494124349885</v>
      </c>
      <c r="AL27">
        <v>37.672439849999996</v>
      </c>
      <c r="AM27">
        <v>8.3148893069845684</v>
      </c>
      <c r="AN27">
        <v>4.1841889442435207E-2</v>
      </c>
      <c r="AO27">
        <v>0</v>
      </c>
      <c r="AP27">
        <v>0.48897267241093617</v>
      </c>
      <c r="AQ27">
        <v>14.454510239823762</v>
      </c>
      <c r="AR27">
        <v>14.75043970715579</v>
      </c>
      <c r="AS27">
        <v>16.284525792037268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2.4598676089385472</v>
      </c>
      <c r="AZ27">
        <v>0</v>
      </c>
      <c r="BA27">
        <v>0.85393199999999969</v>
      </c>
      <c r="BB27">
        <v>2.2743069999999999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907.93949873681254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272.33529744923698</v>
      </c>
      <c r="L28">
        <v>9.6598051468596591</v>
      </c>
      <c r="M28">
        <v>63.917902294676196</v>
      </c>
      <c r="N28">
        <v>52.961660539172435</v>
      </c>
      <c r="O28">
        <v>74.021055416019038</v>
      </c>
      <c r="P28">
        <v>23.090696124272576</v>
      </c>
      <c r="Q28">
        <v>5.3077672664015898</v>
      </c>
      <c r="R28">
        <v>10.620997091535148</v>
      </c>
      <c r="S28">
        <v>6.569164830508476</v>
      </c>
      <c r="T28">
        <v>1.4219122348993287</v>
      </c>
      <c r="U28">
        <v>60.619428741079588</v>
      </c>
      <c r="V28">
        <v>8.8284880438028868</v>
      </c>
      <c r="W28">
        <v>19.674551775100401</v>
      </c>
      <c r="X28">
        <v>62.896476912568296</v>
      </c>
      <c r="Y28">
        <v>0</v>
      </c>
      <c r="Z28">
        <v>0</v>
      </c>
      <c r="AA28">
        <v>11.918762149367092</v>
      </c>
      <c r="AB28">
        <v>13.9267265690525</v>
      </c>
      <c r="AC28">
        <v>9.9764218211117832</v>
      </c>
      <c r="AD28">
        <v>4.6680336416890036</v>
      </c>
      <c r="AE28">
        <v>16.964341541352283</v>
      </c>
      <c r="AF28">
        <v>13.261790625283286</v>
      </c>
      <c r="AG28">
        <v>31.617558203434687</v>
      </c>
      <c r="AH28">
        <v>21.536846773287792</v>
      </c>
      <c r="AI28">
        <v>1.6403760941502283</v>
      </c>
      <c r="AJ28">
        <v>0</v>
      </c>
      <c r="AK28">
        <v>14.384494124349885</v>
      </c>
      <c r="AL28">
        <v>37.672439849999996</v>
      </c>
      <c r="AM28">
        <v>8.3148893069845684</v>
      </c>
      <c r="AN28">
        <v>4.1841889442435207E-2</v>
      </c>
      <c r="AO28">
        <v>0</v>
      </c>
      <c r="AP28">
        <v>0.48897267241093617</v>
      </c>
      <c r="AQ28">
        <v>14.454510239823762</v>
      </c>
      <c r="AR28">
        <v>14.75043970715579</v>
      </c>
      <c r="AS28">
        <v>16.284525792037268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2.4598676089385472</v>
      </c>
      <c r="AZ28">
        <v>0</v>
      </c>
      <c r="BA28">
        <v>0.85393199999999969</v>
      </c>
      <c r="BB28">
        <v>2.2743069999999999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909.41628147600466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272.33529744923698</v>
      </c>
      <c r="L29">
        <v>9.6598877883386436</v>
      </c>
      <c r="M29">
        <v>63.917902294676196</v>
      </c>
      <c r="N29">
        <v>52.961660539172435</v>
      </c>
      <c r="O29">
        <v>74.021055416019038</v>
      </c>
      <c r="P29">
        <v>23.090696124272576</v>
      </c>
      <c r="Q29">
        <v>5.3077672664015898</v>
      </c>
      <c r="R29">
        <v>10.620997091535148</v>
      </c>
      <c r="S29">
        <v>6.569164830508476</v>
      </c>
      <c r="T29">
        <v>0.77840747234042551</v>
      </c>
      <c r="U29">
        <v>60.619428741079588</v>
      </c>
      <c r="V29">
        <v>8.8284880438028868</v>
      </c>
      <c r="W29">
        <v>19.674551775100401</v>
      </c>
      <c r="X29">
        <v>62.896476912568296</v>
      </c>
      <c r="Y29">
        <v>0</v>
      </c>
      <c r="Z29">
        <v>0</v>
      </c>
      <c r="AA29">
        <v>11.918762149367092</v>
      </c>
      <c r="AB29">
        <v>13.9267265690525</v>
      </c>
      <c r="AC29">
        <v>9.9764218211117832</v>
      </c>
      <c r="AD29">
        <v>4.6680336416890036</v>
      </c>
      <c r="AE29">
        <v>16.964341541352283</v>
      </c>
      <c r="AF29">
        <v>13.261790625283286</v>
      </c>
      <c r="AG29">
        <v>31.617558203434687</v>
      </c>
      <c r="AH29">
        <v>21.536846773287792</v>
      </c>
      <c r="AI29">
        <v>8.4275955907237563</v>
      </c>
      <c r="AJ29">
        <v>0</v>
      </c>
      <c r="AK29">
        <v>14.384494124349885</v>
      </c>
      <c r="AL29">
        <v>37.672439849999996</v>
      </c>
      <c r="AM29">
        <v>8.3148893069845684</v>
      </c>
      <c r="AN29">
        <v>4.1841889442435207E-2</v>
      </c>
      <c r="AO29">
        <v>0</v>
      </c>
      <c r="AP29">
        <v>0.48897267241093617</v>
      </c>
      <c r="AQ29">
        <v>14.454510239823762</v>
      </c>
      <c r="AR29">
        <v>14.75043970715579</v>
      </c>
      <c r="AS29">
        <v>16.284525792037268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2.4598676089385472</v>
      </c>
      <c r="AZ29">
        <v>0</v>
      </c>
      <c r="BA29">
        <v>0.85393199999999969</v>
      </c>
      <c r="BB29">
        <v>2.2743069999999999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915.56007885149825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272.33529744923698</v>
      </c>
      <c r="L30">
        <v>9.6597371492032842</v>
      </c>
      <c r="M30">
        <v>63.917902294676196</v>
      </c>
      <c r="N30">
        <v>52.961660539172435</v>
      </c>
      <c r="O30">
        <v>74.021055416019038</v>
      </c>
      <c r="P30">
        <v>23.090696124272576</v>
      </c>
      <c r="Q30">
        <v>5.3313147628951745</v>
      </c>
      <c r="R30">
        <v>10.622365891928865</v>
      </c>
      <c r="S30">
        <v>6.5679262504866971</v>
      </c>
      <c r="T30">
        <v>0.77840747234042551</v>
      </c>
      <c r="U30">
        <v>60.619428741079588</v>
      </c>
      <c r="V30">
        <v>8.8220352277456655</v>
      </c>
      <c r="W30">
        <v>19.675754495602693</v>
      </c>
      <c r="X30">
        <v>62.895357755629092</v>
      </c>
      <c r="Y30">
        <v>0</v>
      </c>
      <c r="Z30">
        <v>0</v>
      </c>
      <c r="AA30">
        <v>11.918762149367092</v>
      </c>
      <c r="AB30">
        <v>13.9267265690525</v>
      </c>
      <c r="AC30">
        <v>9.9764218211117832</v>
      </c>
      <c r="AD30">
        <v>4.6680336416890036</v>
      </c>
      <c r="AE30">
        <v>16.964341541352283</v>
      </c>
      <c r="AF30">
        <v>13.261790625283286</v>
      </c>
      <c r="AG30">
        <v>31.617558203434687</v>
      </c>
      <c r="AH30">
        <v>21.536846773287792</v>
      </c>
      <c r="AI30">
        <v>16.855191181447513</v>
      </c>
      <c r="AJ30">
        <v>0</v>
      </c>
      <c r="AK30">
        <v>14.384494124349885</v>
      </c>
      <c r="AL30">
        <v>37.672439849999996</v>
      </c>
      <c r="AM30">
        <v>8.3148893069845684</v>
      </c>
      <c r="AN30">
        <v>4.1841889442435207E-2</v>
      </c>
      <c r="AO30">
        <v>0</v>
      </c>
      <c r="AP30">
        <v>0.48897267241093617</v>
      </c>
      <c r="AQ30">
        <v>14.454510239823762</v>
      </c>
      <c r="AR30">
        <v>14.75043970715579</v>
      </c>
      <c r="AS30">
        <v>16.284525792037268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2.4598676089385472</v>
      </c>
      <c r="AZ30">
        <v>0</v>
      </c>
      <c r="BA30">
        <v>0.85393199999999969</v>
      </c>
      <c r="BB30">
        <v>2.2743069999999999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924.00483226745803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272.33529744923698</v>
      </c>
      <c r="L31">
        <v>9.659976923051401</v>
      </c>
      <c r="M31">
        <v>63.917902294676196</v>
      </c>
      <c r="N31">
        <v>52.961660539172435</v>
      </c>
      <c r="O31">
        <v>74.021055416019038</v>
      </c>
      <c r="P31">
        <v>23.090696124272576</v>
      </c>
      <c r="Q31">
        <v>5.3313147628951745</v>
      </c>
      <c r="R31">
        <v>10.622365891928865</v>
      </c>
      <c r="S31">
        <v>6.5675701841584155</v>
      </c>
      <c r="T31">
        <v>0.77840747234042551</v>
      </c>
      <c r="U31">
        <v>60.619428741079588</v>
      </c>
      <c r="V31">
        <v>8.8284880438028868</v>
      </c>
      <c r="W31">
        <v>19.674551775100401</v>
      </c>
      <c r="X31">
        <v>62.896476912568296</v>
      </c>
      <c r="Y31">
        <v>0</v>
      </c>
      <c r="Z31">
        <v>0</v>
      </c>
      <c r="AA31">
        <v>11.918762149367092</v>
      </c>
      <c r="AB31">
        <v>13.9267265690525</v>
      </c>
      <c r="AC31">
        <v>9.9764218211117832</v>
      </c>
      <c r="AD31">
        <v>4.6680336416890036</v>
      </c>
      <c r="AE31">
        <v>16.964341541352283</v>
      </c>
      <c r="AF31">
        <v>13.261790625283286</v>
      </c>
      <c r="AG31">
        <v>31.617558203434687</v>
      </c>
      <c r="AH31">
        <v>21.536846773287792</v>
      </c>
      <c r="AI31">
        <v>16.855191181447513</v>
      </c>
      <c r="AJ31">
        <v>0</v>
      </c>
      <c r="AK31">
        <v>14.384494124349885</v>
      </c>
      <c r="AL31">
        <v>37.672439849999996</v>
      </c>
      <c r="AM31">
        <v>8.3148893069845684</v>
      </c>
      <c r="AN31">
        <v>4.1841889442435207E-2</v>
      </c>
      <c r="AO31">
        <v>0</v>
      </c>
      <c r="AP31">
        <v>0.48897267241093617</v>
      </c>
      <c r="AQ31">
        <v>7.2272551199118809</v>
      </c>
      <c r="AR31">
        <v>14.75043970715579</v>
      </c>
      <c r="AS31">
        <v>16.284525792037268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2.4598676089385472</v>
      </c>
      <c r="AZ31">
        <v>0</v>
      </c>
      <c r="BA31">
        <v>0.89187137967914432</v>
      </c>
      <c r="BB31">
        <v>2.2743069999999999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916.82176948723918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272.33529744923698</v>
      </c>
      <c r="L32">
        <v>9.659976923051401</v>
      </c>
      <c r="M32">
        <v>63.917902294676196</v>
      </c>
      <c r="N32">
        <v>52.961660539172435</v>
      </c>
      <c r="O32">
        <v>74.021055416019038</v>
      </c>
      <c r="P32">
        <v>23.090696124272576</v>
      </c>
      <c r="Q32">
        <v>5.3313147628951745</v>
      </c>
      <c r="R32">
        <v>10.622365891928865</v>
      </c>
      <c r="S32">
        <v>6.5675701841584155</v>
      </c>
      <c r="T32">
        <v>0.77840747234042551</v>
      </c>
      <c r="U32">
        <v>60.619428741079588</v>
      </c>
      <c r="V32">
        <v>8.8284880438028868</v>
      </c>
      <c r="W32">
        <v>19.674551775100401</v>
      </c>
      <c r="X32">
        <v>62.896476912568296</v>
      </c>
      <c r="Y32">
        <v>0</v>
      </c>
      <c r="Z32">
        <v>0</v>
      </c>
      <c r="AA32">
        <v>11.918762149367092</v>
      </c>
      <c r="AB32">
        <v>13.9267265690525</v>
      </c>
      <c r="AC32">
        <v>9.9764218211117832</v>
      </c>
      <c r="AD32">
        <v>4.6680336416890036</v>
      </c>
      <c r="AE32">
        <v>16.964341541352283</v>
      </c>
      <c r="AF32">
        <v>13.261790625283286</v>
      </c>
      <c r="AG32">
        <v>31.617558203434687</v>
      </c>
      <c r="AH32">
        <v>21.536846773287792</v>
      </c>
      <c r="AI32">
        <v>16.855191181447513</v>
      </c>
      <c r="AJ32">
        <v>0</v>
      </c>
      <c r="AK32">
        <v>14.384494124349885</v>
      </c>
      <c r="AL32">
        <v>37.672439849999996</v>
      </c>
      <c r="AM32">
        <v>8.3148893069845684</v>
      </c>
      <c r="AN32">
        <v>4.1841889442435207E-2</v>
      </c>
      <c r="AO32">
        <v>0</v>
      </c>
      <c r="AP32">
        <v>0.48897267241093617</v>
      </c>
      <c r="AQ32">
        <v>0</v>
      </c>
      <c r="AR32">
        <v>17.325913585688401</v>
      </c>
      <c r="AS32">
        <v>16.284525792037268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2.4598676089385472</v>
      </c>
      <c r="AZ32">
        <v>0</v>
      </c>
      <c r="BA32">
        <v>0.89187137967914432</v>
      </c>
      <c r="BB32">
        <v>2.2743069999999999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912.16998824585994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272.33529744923698</v>
      </c>
      <c r="L33">
        <v>9.659976923051401</v>
      </c>
      <c r="M33">
        <v>63.917902294676196</v>
      </c>
      <c r="N33">
        <v>52.961660539172435</v>
      </c>
      <c r="O33">
        <v>74.021055416019038</v>
      </c>
      <c r="P33">
        <v>23.090696124272576</v>
      </c>
      <c r="Q33">
        <v>5.3313147628951745</v>
      </c>
      <c r="R33">
        <v>10.624615797807552</v>
      </c>
      <c r="S33">
        <v>6.5675701841584155</v>
      </c>
      <c r="T33">
        <v>0.77840747234042551</v>
      </c>
      <c r="U33">
        <v>60.619428741079588</v>
      </c>
      <c r="V33">
        <v>6.1605046913580246</v>
      </c>
      <c r="W33">
        <v>10.617409147651006</v>
      </c>
      <c r="X33">
        <v>34.766323378151995</v>
      </c>
      <c r="Y33">
        <v>0</v>
      </c>
      <c r="Z33">
        <v>0</v>
      </c>
      <c r="AA33">
        <v>11.918762149367092</v>
      </c>
      <c r="AB33">
        <v>13.9267265690525</v>
      </c>
      <c r="AC33">
        <v>9.9764218211117832</v>
      </c>
      <c r="AD33">
        <v>4.6680336416890036</v>
      </c>
      <c r="AE33">
        <v>16.964341541352283</v>
      </c>
      <c r="AF33">
        <v>13.261790625283286</v>
      </c>
      <c r="AG33">
        <v>31.617558203434687</v>
      </c>
      <c r="AH33">
        <v>21.536846773287792</v>
      </c>
      <c r="AI33">
        <v>16.855191181447513</v>
      </c>
      <c r="AJ33">
        <v>0</v>
      </c>
      <c r="AK33">
        <v>14.384494124349885</v>
      </c>
      <c r="AL33">
        <v>28.882203661187599</v>
      </c>
      <c r="AM33">
        <v>8.3148893069845684</v>
      </c>
      <c r="AN33">
        <v>4.1841889442435207E-2</v>
      </c>
      <c r="AO33">
        <v>0</v>
      </c>
      <c r="AP33">
        <v>0</v>
      </c>
      <c r="AQ33">
        <v>0</v>
      </c>
      <c r="AR33">
        <v>17.325913585688401</v>
      </c>
      <c r="AS33">
        <v>16.284525792037268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2.4598676089385472</v>
      </c>
      <c r="AZ33">
        <v>0</v>
      </c>
      <c r="BA33">
        <v>0.89187137967914432</v>
      </c>
      <c r="BB33">
        <v>2.2743069999999999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863.03774977620469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272.33529744923698</v>
      </c>
      <c r="L34">
        <v>9.659976923051401</v>
      </c>
      <c r="M34">
        <v>63.917902294676196</v>
      </c>
      <c r="N34">
        <v>52.961660539172435</v>
      </c>
      <c r="O34">
        <v>74.021055416019038</v>
      </c>
      <c r="P34">
        <v>23.090696124272576</v>
      </c>
      <c r="Q34">
        <v>5.3313147628951745</v>
      </c>
      <c r="R34">
        <v>10.624615797807552</v>
      </c>
      <c r="S34">
        <v>6.5675701841584155</v>
      </c>
      <c r="T34">
        <v>0.77840747234042551</v>
      </c>
      <c r="U34">
        <v>60.619428741079588</v>
      </c>
      <c r="V34">
        <v>5.3118759649969816</v>
      </c>
      <c r="W34">
        <v>10.617409147651006</v>
      </c>
      <c r="X34">
        <v>34.766323378151995</v>
      </c>
      <c r="Y34">
        <v>0</v>
      </c>
      <c r="Z34">
        <v>0</v>
      </c>
      <c r="AA34">
        <v>11.918762149367092</v>
      </c>
      <c r="AB34">
        <v>13.9267265690525</v>
      </c>
      <c r="AC34">
        <v>9.9764218211117832</v>
      </c>
      <c r="AD34">
        <v>4.6680336416890036</v>
      </c>
      <c r="AE34">
        <v>16.964341541352283</v>
      </c>
      <c r="AF34">
        <v>13.261790625283286</v>
      </c>
      <c r="AG34">
        <v>31.617558203434687</v>
      </c>
      <c r="AH34">
        <v>21.536846773287792</v>
      </c>
      <c r="AI34">
        <v>8.4275955907237563</v>
      </c>
      <c r="AJ34">
        <v>0</v>
      </c>
      <c r="AK34">
        <v>14.384494124349885</v>
      </c>
      <c r="AL34">
        <v>28.882203661187599</v>
      </c>
      <c r="AM34">
        <v>8.3148893069845684</v>
      </c>
      <c r="AN34">
        <v>4.1841889442435207E-2</v>
      </c>
      <c r="AO34">
        <v>0</v>
      </c>
      <c r="AP34">
        <v>0</v>
      </c>
      <c r="AQ34">
        <v>0</v>
      </c>
      <c r="AR34">
        <v>17.325913585688401</v>
      </c>
      <c r="AS34">
        <v>16.284525792037268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2.4598676089385472</v>
      </c>
      <c r="AZ34">
        <v>0</v>
      </c>
      <c r="BA34">
        <v>0.89187137967914432</v>
      </c>
      <c r="BB34">
        <v>2.2743069999999999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853.76152545911987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272.33529744923698</v>
      </c>
      <c r="L35">
        <v>9.659976923051401</v>
      </c>
      <c r="M35">
        <v>63.917902294676196</v>
      </c>
      <c r="N35">
        <v>52.961660539172435</v>
      </c>
      <c r="O35">
        <v>74.021055416019038</v>
      </c>
      <c r="P35">
        <v>23.090696124272576</v>
      </c>
      <c r="Q35">
        <v>5.3313147628951745</v>
      </c>
      <c r="R35">
        <v>10.624615797807552</v>
      </c>
      <c r="S35">
        <v>6.5675701841584155</v>
      </c>
      <c r="T35">
        <v>0.77840747234042551</v>
      </c>
      <c r="U35">
        <v>60.619428741079588</v>
      </c>
      <c r="V35">
        <v>5.3112653125453226</v>
      </c>
      <c r="W35">
        <v>10.621599280838121</v>
      </c>
      <c r="X35">
        <v>35.36846656183927</v>
      </c>
      <c r="Y35">
        <v>0</v>
      </c>
      <c r="Z35">
        <v>0</v>
      </c>
      <c r="AA35">
        <v>11.918762149367092</v>
      </c>
      <c r="AB35">
        <v>13.9267265690525</v>
      </c>
      <c r="AC35">
        <v>4.98821068788543</v>
      </c>
      <c r="AD35">
        <v>4.6680336416890036</v>
      </c>
      <c r="AE35">
        <v>16.964341541352283</v>
      </c>
      <c r="AF35">
        <v>13.261790625283286</v>
      </c>
      <c r="AG35">
        <v>31.617558203434687</v>
      </c>
      <c r="AH35">
        <v>21.536846773287792</v>
      </c>
      <c r="AI35">
        <v>1.6403760941502283</v>
      </c>
      <c r="AJ35">
        <v>0</v>
      </c>
      <c r="AK35">
        <v>14.384494124349885</v>
      </c>
      <c r="AL35">
        <v>28.882203661187599</v>
      </c>
      <c r="AM35">
        <v>8.3148893069845684</v>
      </c>
      <c r="AN35">
        <v>4.1841889442435207E-2</v>
      </c>
      <c r="AO35">
        <v>0</v>
      </c>
      <c r="AP35">
        <v>3.4771375886495441</v>
      </c>
      <c r="AQ35">
        <v>0</v>
      </c>
      <c r="AR35">
        <v>14.75043970715579</v>
      </c>
      <c r="AS35">
        <v>16.284525792037268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2.4598676089385472</v>
      </c>
      <c r="AZ35">
        <v>0</v>
      </c>
      <c r="BA35">
        <v>0.89187137967914432</v>
      </c>
      <c r="BB35">
        <v>2.2743069999999999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843.49348120385957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272.33529744923698</v>
      </c>
      <c r="L36">
        <v>9.659976923051401</v>
      </c>
      <c r="M36">
        <v>63.917902294676196</v>
      </c>
      <c r="N36">
        <v>52.961660539172435</v>
      </c>
      <c r="O36">
        <v>74.021055416019038</v>
      </c>
      <c r="P36">
        <v>23.090696124272576</v>
      </c>
      <c r="Q36">
        <v>5.3313147628951745</v>
      </c>
      <c r="R36">
        <v>10.624615797807552</v>
      </c>
      <c r="S36">
        <v>6.5675701841584155</v>
      </c>
      <c r="T36">
        <v>0.77840747234042551</v>
      </c>
      <c r="U36">
        <v>60.619428741079588</v>
      </c>
      <c r="V36">
        <v>5.3092669542709228</v>
      </c>
      <c r="W36">
        <v>10.621599280838121</v>
      </c>
      <c r="X36">
        <v>34.765183095322612</v>
      </c>
      <c r="Y36">
        <v>0</v>
      </c>
      <c r="Z36">
        <v>0</v>
      </c>
      <c r="AA36">
        <v>5.9312327860759497</v>
      </c>
      <c r="AB36">
        <v>13.9267265690525</v>
      </c>
      <c r="AC36">
        <v>4.98821068788543</v>
      </c>
      <c r="AD36">
        <v>4.6680336416890036</v>
      </c>
      <c r="AE36">
        <v>16.964341541352283</v>
      </c>
      <c r="AF36">
        <v>13.261790625283286</v>
      </c>
      <c r="AG36">
        <v>31.617558203434687</v>
      </c>
      <c r="AH36">
        <v>21.536846773287792</v>
      </c>
      <c r="AI36">
        <v>0</v>
      </c>
      <c r="AJ36">
        <v>0</v>
      </c>
      <c r="AK36">
        <v>14.384494124349885</v>
      </c>
      <c r="AL36">
        <v>28.882203661187599</v>
      </c>
      <c r="AM36">
        <v>8.3148893069845684</v>
      </c>
      <c r="AN36">
        <v>4.1841889442435207E-2</v>
      </c>
      <c r="AO36">
        <v>0</v>
      </c>
      <c r="AP36">
        <v>3.4771375886495441</v>
      </c>
      <c r="AQ36">
        <v>0</v>
      </c>
      <c r="AR36">
        <v>14.75043970715579</v>
      </c>
      <c r="AS36">
        <v>16.284525792037268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2.4598676089385472</v>
      </c>
      <c r="AZ36">
        <v>0</v>
      </c>
      <c r="BA36">
        <v>0.89187137967914432</v>
      </c>
      <c r="BB36">
        <v>2.2743069999999999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835.26029392162718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272.33529744923698</v>
      </c>
      <c r="L37">
        <v>9.659976923051401</v>
      </c>
      <c r="M37">
        <v>63.917902294676196</v>
      </c>
      <c r="N37">
        <v>52.961660539172435</v>
      </c>
      <c r="O37">
        <v>74.021055416019038</v>
      </c>
      <c r="P37">
        <v>23.090696124272576</v>
      </c>
      <c r="Q37">
        <v>5.3313147628951745</v>
      </c>
      <c r="R37">
        <v>10.624615797807552</v>
      </c>
      <c r="S37">
        <v>6.5675701841584155</v>
      </c>
      <c r="T37">
        <v>0.77840747234042551</v>
      </c>
      <c r="U37">
        <v>60.619428741079588</v>
      </c>
      <c r="V37">
        <v>5.3092669542709228</v>
      </c>
      <c r="W37">
        <v>10.687685929411764</v>
      </c>
      <c r="X37">
        <v>34.765183095322612</v>
      </c>
      <c r="Y37">
        <v>0</v>
      </c>
      <c r="Z37">
        <v>0</v>
      </c>
      <c r="AA37">
        <v>5.9312327860759497</v>
      </c>
      <c r="AB37">
        <v>13.9267265690525</v>
      </c>
      <c r="AC37">
        <v>4.98821068788543</v>
      </c>
      <c r="AD37">
        <v>4.6680336416890036</v>
      </c>
      <c r="AE37">
        <v>16.964341541352283</v>
      </c>
      <c r="AF37">
        <v>5.8941292403262038</v>
      </c>
      <c r="AG37">
        <v>31.617558203434687</v>
      </c>
      <c r="AH37">
        <v>21.536846773287792</v>
      </c>
      <c r="AI37">
        <v>0</v>
      </c>
      <c r="AJ37">
        <v>0</v>
      </c>
      <c r="AK37">
        <v>14.384494124349885</v>
      </c>
      <c r="AL37">
        <v>28.882203661187599</v>
      </c>
      <c r="AM37">
        <v>8.3148893069845684</v>
      </c>
      <c r="AN37">
        <v>4.1841889442435207E-2</v>
      </c>
      <c r="AO37">
        <v>0</v>
      </c>
      <c r="AP37">
        <v>3.4771375886495441</v>
      </c>
      <c r="AQ37">
        <v>0</v>
      </c>
      <c r="AR37">
        <v>14.75043970715579</v>
      </c>
      <c r="AS37">
        <v>16.284525792037268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2.4598676089385472</v>
      </c>
      <c r="AZ37">
        <v>0</v>
      </c>
      <c r="BA37">
        <v>0.89187137967914432</v>
      </c>
      <c r="BB37">
        <v>2.2743069999999999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827.95871918524358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272.33529744923698</v>
      </c>
      <c r="L38">
        <v>9.659976923051401</v>
      </c>
      <c r="M38">
        <v>63.917902294676196</v>
      </c>
      <c r="N38">
        <v>52.961660539172435</v>
      </c>
      <c r="O38">
        <v>74.021055416019038</v>
      </c>
      <c r="P38">
        <v>23.090696124272576</v>
      </c>
      <c r="Q38">
        <v>5.3313147628951745</v>
      </c>
      <c r="R38">
        <v>10.624615797807552</v>
      </c>
      <c r="S38">
        <v>6.5675701841584155</v>
      </c>
      <c r="T38">
        <v>0.77840747234042551</v>
      </c>
      <c r="U38">
        <v>60.619428741079588</v>
      </c>
      <c r="V38">
        <v>5.3092669542709228</v>
      </c>
      <c r="W38">
        <v>10.687685929411764</v>
      </c>
      <c r="X38">
        <v>34.79094913939317</v>
      </c>
      <c r="Y38">
        <v>0</v>
      </c>
      <c r="Z38">
        <v>0</v>
      </c>
      <c r="AA38">
        <v>5.9312327860759497</v>
      </c>
      <c r="AB38">
        <v>13.9267265690525</v>
      </c>
      <c r="AC38">
        <v>4.98821068788543</v>
      </c>
      <c r="AD38">
        <v>4.6680336416890036</v>
      </c>
      <c r="AE38">
        <v>16.964341541352283</v>
      </c>
      <c r="AF38">
        <v>5.8941292403262038</v>
      </c>
      <c r="AG38">
        <v>31.617558203434687</v>
      </c>
      <c r="AH38">
        <v>11.007721802725429</v>
      </c>
      <c r="AI38">
        <v>0</v>
      </c>
      <c r="AJ38">
        <v>0</v>
      </c>
      <c r="AK38">
        <v>14.384494124349885</v>
      </c>
      <c r="AL38">
        <v>28.882203661187599</v>
      </c>
      <c r="AM38">
        <v>8.3148893069845684</v>
      </c>
      <c r="AN38">
        <v>4.1841889442435207E-2</v>
      </c>
      <c r="AO38">
        <v>0</v>
      </c>
      <c r="AP38">
        <v>3.4771375886495441</v>
      </c>
      <c r="AQ38">
        <v>0</v>
      </c>
      <c r="AR38">
        <v>14.75043970715579</v>
      </c>
      <c r="AS38">
        <v>16.284525792037268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2.4598676089385472</v>
      </c>
      <c r="AZ38">
        <v>0</v>
      </c>
      <c r="BA38">
        <v>0.45087063157894736</v>
      </c>
      <c r="BB38">
        <v>2.2743069999999999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817.0143595106515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272.33529744923698</v>
      </c>
      <c r="L39">
        <v>9.659976923051401</v>
      </c>
      <c r="M39">
        <v>63.917902294676196</v>
      </c>
      <c r="N39">
        <v>52.961660539172435</v>
      </c>
      <c r="O39">
        <v>74.021055416019038</v>
      </c>
      <c r="P39">
        <v>23.090696124272576</v>
      </c>
      <c r="Q39">
        <v>5.3313147628951745</v>
      </c>
      <c r="R39">
        <v>10.624615797807552</v>
      </c>
      <c r="S39">
        <v>6.5675701841584155</v>
      </c>
      <c r="T39">
        <v>0.77840747234042551</v>
      </c>
      <c r="U39">
        <v>60.619428741079588</v>
      </c>
      <c r="V39">
        <v>5.3092669542709228</v>
      </c>
      <c r="W39">
        <v>10.687685929411764</v>
      </c>
      <c r="X39">
        <v>34.79094913939317</v>
      </c>
      <c r="Y39">
        <v>0</v>
      </c>
      <c r="Z39">
        <v>0</v>
      </c>
      <c r="AA39">
        <v>5.9312327860759497</v>
      </c>
      <c r="AB39">
        <v>13.9267265690525</v>
      </c>
      <c r="AC39">
        <v>4.98821068788543</v>
      </c>
      <c r="AD39">
        <v>0</v>
      </c>
      <c r="AE39">
        <v>16.964341541352283</v>
      </c>
      <c r="AF39">
        <v>5.8941292403262038</v>
      </c>
      <c r="AG39">
        <v>31.617558203434687</v>
      </c>
      <c r="AH39">
        <v>0</v>
      </c>
      <c r="AI39">
        <v>0</v>
      </c>
      <c r="AJ39">
        <v>0</v>
      </c>
      <c r="AK39">
        <v>14.384494124349885</v>
      </c>
      <c r="AL39">
        <v>28.882203661187599</v>
      </c>
      <c r="AM39">
        <v>8.3148893069845684</v>
      </c>
      <c r="AN39">
        <v>4.1841889442435207E-2</v>
      </c>
      <c r="AO39">
        <v>0</v>
      </c>
      <c r="AP39">
        <v>0</v>
      </c>
      <c r="AQ39">
        <v>0</v>
      </c>
      <c r="AR39">
        <v>14.75043970715579</v>
      </c>
      <c r="AS39">
        <v>16.284525792037268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2.4598676089385472</v>
      </c>
      <c r="AZ39">
        <v>0</v>
      </c>
      <c r="BA39">
        <v>0</v>
      </c>
      <c r="BB39">
        <v>2.2743069999999999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797.41059584600862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272.33529744923698</v>
      </c>
      <c r="L40">
        <v>9.659976923051401</v>
      </c>
      <c r="M40">
        <v>63.917902294676196</v>
      </c>
      <c r="N40">
        <v>52.961660539172435</v>
      </c>
      <c r="O40">
        <v>74.021055416019038</v>
      </c>
      <c r="P40">
        <v>23.090696124272576</v>
      </c>
      <c r="Q40">
        <v>5.3313147628951745</v>
      </c>
      <c r="R40">
        <v>10.624615797807552</v>
      </c>
      <c r="S40">
        <v>6.5675701841584155</v>
      </c>
      <c r="T40">
        <v>0.77840747234042551</v>
      </c>
      <c r="U40">
        <v>60.619428741079588</v>
      </c>
      <c r="V40">
        <v>5.3092669542709228</v>
      </c>
      <c r="W40">
        <v>10.687685929411764</v>
      </c>
      <c r="X40">
        <v>34.79094913939317</v>
      </c>
      <c r="Y40">
        <v>0</v>
      </c>
      <c r="Z40">
        <v>0</v>
      </c>
      <c r="AA40">
        <v>5.9312327860759497</v>
      </c>
      <c r="AB40">
        <v>13.9267265690525</v>
      </c>
      <c r="AC40">
        <v>4.98821068788543</v>
      </c>
      <c r="AD40">
        <v>0</v>
      </c>
      <c r="AE40">
        <v>16.964341541352283</v>
      </c>
      <c r="AF40">
        <v>5.8941292403262038</v>
      </c>
      <c r="AG40">
        <v>31.617558203434687</v>
      </c>
      <c r="AH40">
        <v>0</v>
      </c>
      <c r="AI40">
        <v>0</v>
      </c>
      <c r="AJ40">
        <v>0</v>
      </c>
      <c r="AK40">
        <v>14.384494124349885</v>
      </c>
      <c r="AL40">
        <v>28.882203661187599</v>
      </c>
      <c r="AM40">
        <v>8.3148893069845684</v>
      </c>
      <c r="AN40">
        <v>4.1841889442435207E-2</v>
      </c>
      <c r="AO40">
        <v>0</v>
      </c>
      <c r="AP40">
        <v>0</v>
      </c>
      <c r="AQ40">
        <v>0</v>
      </c>
      <c r="AR40">
        <v>14.75043970715579</v>
      </c>
      <c r="AS40">
        <v>16.284525792037268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2.4598676089385472</v>
      </c>
      <c r="AZ40">
        <v>0</v>
      </c>
      <c r="BA40">
        <v>0</v>
      </c>
      <c r="BB40">
        <v>2.2743069999999999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797.41059584600862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272.33529744923698</v>
      </c>
      <c r="L41">
        <v>9.659976923051401</v>
      </c>
      <c r="M41">
        <v>44.342952074938523</v>
      </c>
      <c r="N41">
        <v>32.761944157658455</v>
      </c>
      <c r="O41">
        <v>72.17179800000001</v>
      </c>
      <c r="P41">
        <v>12.551482860937501</v>
      </c>
      <c r="Q41">
        <v>5.3313147628951745</v>
      </c>
      <c r="R41">
        <v>10.624615797807552</v>
      </c>
      <c r="S41">
        <v>6.5675701841584155</v>
      </c>
      <c r="T41">
        <v>0.77840747234042551</v>
      </c>
      <c r="U41">
        <v>60.619428741079588</v>
      </c>
      <c r="V41">
        <v>5.3092669542709228</v>
      </c>
      <c r="W41">
        <v>10.687685929411764</v>
      </c>
      <c r="X41">
        <v>34.79094913939317</v>
      </c>
      <c r="Y41">
        <v>0</v>
      </c>
      <c r="Z41">
        <v>0</v>
      </c>
      <c r="AA41">
        <v>5.9312327860759497</v>
      </c>
      <c r="AB41">
        <v>13.9267265690525</v>
      </c>
      <c r="AC41">
        <v>4.98821068788543</v>
      </c>
      <c r="AD41">
        <v>0</v>
      </c>
      <c r="AE41">
        <v>16.964341541352283</v>
      </c>
      <c r="AF41">
        <v>5.8941292403262038</v>
      </c>
      <c r="AG41">
        <v>31.617558203434687</v>
      </c>
      <c r="AH41">
        <v>0</v>
      </c>
      <c r="AI41">
        <v>0</v>
      </c>
      <c r="AJ41">
        <v>0</v>
      </c>
      <c r="AK41">
        <v>14.384494124349885</v>
      </c>
      <c r="AL41">
        <v>28.882203661187599</v>
      </c>
      <c r="AM41">
        <v>8.3148893069845684</v>
      </c>
      <c r="AN41">
        <v>4.1841889442435207E-2</v>
      </c>
      <c r="AO41">
        <v>0</v>
      </c>
      <c r="AP41">
        <v>0</v>
      </c>
      <c r="AQ41">
        <v>0</v>
      </c>
      <c r="AR41">
        <v>14.75043970715579</v>
      </c>
      <c r="AS41">
        <v>16.284525792037268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2.4598676089385472</v>
      </c>
      <c r="AZ41">
        <v>0</v>
      </c>
      <c r="BA41">
        <v>0</v>
      </c>
      <c r="BB41">
        <v>2.2743069999999999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745.24745856540289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272.33529744923698</v>
      </c>
      <c r="L42">
        <v>9.659976923051401</v>
      </c>
      <c r="M42">
        <v>35.732693906650397</v>
      </c>
      <c r="N42">
        <v>29.937640259320293</v>
      </c>
      <c r="O42">
        <v>72.17179800000001</v>
      </c>
      <c r="P42">
        <v>12.551482860937501</v>
      </c>
      <c r="Q42">
        <v>5.3313147628951745</v>
      </c>
      <c r="R42">
        <v>10.624615797807552</v>
      </c>
      <c r="S42">
        <v>6.5675701841584155</v>
      </c>
      <c r="T42">
        <v>0.77840747234042551</v>
      </c>
      <c r="U42">
        <v>60.619428741079588</v>
      </c>
      <c r="V42">
        <v>5.3092669542709228</v>
      </c>
      <c r="W42">
        <v>10.687685929411764</v>
      </c>
      <c r="X42">
        <v>34.79094913939317</v>
      </c>
      <c r="Y42">
        <v>0</v>
      </c>
      <c r="Z42">
        <v>0</v>
      </c>
      <c r="AA42">
        <v>5.9312327860759497</v>
      </c>
      <c r="AB42">
        <v>13.9267265690525</v>
      </c>
      <c r="AC42">
        <v>4.98821068788543</v>
      </c>
      <c r="AD42">
        <v>0</v>
      </c>
      <c r="AE42">
        <v>16.964341541352283</v>
      </c>
      <c r="AF42">
        <v>5.8941292403262038</v>
      </c>
      <c r="AG42">
        <v>31.617558203434687</v>
      </c>
      <c r="AH42">
        <v>0</v>
      </c>
      <c r="AI42">
        <v>0</v>
      </c>
      <c r="AJ42">
        <v>0</v>
      </c>
      <c r="AK42">
        <v>14.384494124349885</v>
      </c>
      <c r="AL42">
        <v>28.882203661187599</v>
      </c>
      <c r="AM42">
        <v>8.3148893069845684</v>
      </c>
      <c r="AN42">
        <v>4.1841889442435207E-2</v>
      </c>
      <c r="AO42">
        <v>0</v>
      </c>
      <c r="AP42">
        <v>0</v>
      </c>
      <c r="AQ42">
        <v>0</v>
      </c>
      <c r="AR42">
        <v>14.75043970715579</v>
      </c>
      <c r="AS42">
        <v>16.284525792037268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2.4598676089385472</v>
      </c>
      <c r="AZ42">
        <v>0</v>
      </c>
      <c r="BA42">
        <v>0</v>
      </c>
      <c r="BB42">
        <v>2.2743069999999999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733.81289649877658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272.33529744923698</v>
      </c>
      <c r="L43">
        <v>9.659976923051401</v>
      </c>
      <c r="M43">
        <v>35.732693906650397</v>
      </c>
      <c r="N43">
        <v>29.937640259320293</v>
      </c>
      <c r="O43">
        <v>52.257634790846595</v>
      </c>
      <c r="P43">
        <v>12.551482860937501</v>
      </c>
      <c r="Q43">
        <v>5.3313147628951745</v>
      </c>
      <c r="R43">
        <v>10.624615797807552</v>
      </c>
      <c r="S43">
        <v>6.5675701841584155</v>
      </c>
      <c r="T43">
        <v>0.77840747234042551</v>
      </c>
      <c r="U43">
        <v>60.619428741079588</v>
      </c>
      <c r="V43">
        <v>5.3092669542709228</v>
      </c>
      <c r="W43">
        <v>10.687685929411764</v>
      </c>
      <c r="X43">
        <v>34.79094913939317</v>
      </c>
      <c r="Y43">
        <v>0</v>
      </c>
      <c r="Z43">
        <v>0</v>
      </c>
      <c r="AA43">
        <v>5.9312327860759497</v>
      </c>
      <c r="AB43">
        <v>13.9267265690525</v>
      </c>
      <c r="AC43">
        <v>4.98821068788543</v>
      </c>
      <c r="AD43">
        <v>0</v>
      </c>
      <c r="AE43">
        <v>16.964341541352283</v>
      </c>
      <c r="AF43">
        <v>5.8941292403262038</v>
      </c>
      <c r="AG43">
        <v>31.617558203434687</v>
      </c>
      <c r="AH43">
        <v>0</v>
      </c>
      <c r="AI43">
        <v>0</v>
      </c>
      <c r="AJ43">
        <v>0</v>
      </c>
      <c r="AK43">
        <v>14.384494124349885</v>
      </c>
      <c r="AL43">
        <v>37.672439849999996</v>
      </c>
      <c r="AM43">
        <v>8.3148893069845684</v>
      </c>
      <c r="AN43">
        <v>4.1841889442435207E-2</v>
      </c>
      <c r="AO43">
        <v>0</v>
      </c>
      <c r="AP43">
        <v>0</v>
      </c>
      <c r="AQ43">
        <v>0</v>
      </c>
      <c r="AR43">
        <v>14.75043970715579</v>
      </c>
      <c r="AS43">
        <v>16.284525792037268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2.4598676089385472</v>
      </c>
      <c r="AZ43">
        <v>0</v>
      </c>
      <c r="BA43">
        <v>0</v>
      </c>
      <c r="BB43">
        <v>2.2743069999999999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722.68896947843552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272.33529744923698</v>
      </c>
      <c r="L44">
        <v>9.659976923051401</v>
      </c>
      <c r="M44">
        <v>35.732693906650397</v>
      </c>
      <c r="N44">
        <v>29.937640259320293</v>
      </c>
      <c r="O44">
        <v>40.559656308290151</v>
      </c>
      <c r="P44">
        <v>12.551482860937501</v>
      </c>
      <c r="Q44">
        <v>5.3313147628951745</v>
      </c>
      <c r="R44">
        <v>10.624615797807552</v>
      </c>
      <c r="S44">
        <v>6.5675701841584155</v>
      </c>
      <c r="T44">
        <v>0.77840747234042551</v>
      </c>
      <c r="U44">
        <v>60.619428741079588</v>
      </c>
      <c r="V44">
        <v>5.3092669542709228</v>
      </c>
      <c r="W44">
        <v>10.687685929411764</v>
      </c>
      <c r="X44">
        <v>34.79094913939317</v>
      </c>
      <c r="Y44">
        <v>0</v>
      </c>
      <c r="Z44">
        <v>0</v>
      </c>
      <c r="AA44">
        <v>0</v>
      </c>
      <c r="AB44">
        <v>13.9267265690525</v>
      </c>
      <c r="AC44">
        <v>4.98821068788543</v>
      </c>
      <c r="AD44">
        <v>0</v>
      </c>
      <c r="AE44">
        <v>16.964341541352283</v>
      </c>
      <c r="AF44">
        <v>5.8941292403262038</v>
      </c>
      <c r="AG44">
        <v>31.617558203434687</v>
      </c>
      <c r="AH44">
        <v>0</v>
      </c>
      <c r="AI44">
        <v>0</v>
      </c>
      <c r="AJ44">
        <v>0</v>
      </c>
      <c r="AK44">
        <v>14.384494124349885</v>
      </c>
      <c r="AL44">
        <v>57.186763950430283</v>
      </c>
      <c r="AM44">
        <v>8.3148893069845684</v>
      </c>
      <c r="AN44">
        <v>4.1841889442435207E-2</v>
      </c>
      <c r="AO44">
        <v>0</v>
      </c>
      <c r="AP44">
        <v>0</v>
      </c>
      <c r="AQ44">
        <v>0</v>
      </c>
      <c r="AR44">
        <v>17.325913585688401</v>
      </c>
      <c r="AS44">
        <v>16.284525792037268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2.4598676089385472</v>
      </c>
      <c r="AZ44">
        <v>0</v>
      </c>
      <c r="BA44">
        <v>0</v>
      </c>
      <c r="BB44">
        <v>2.2743069999999999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727.14955618876604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272.33529744923698</v>
      </c>
      <c r="L45">
        <v>9.659976923051401</v>
      </c>
      <c r="M45">
        <v>35.732693906650397</v>
      </c>
      <c r="N45">
        <v>29.937640259320293</v>
      </c>
      <c r="O45">
        <v>40.559656308290151</v>
      </c>
      <c r="P45">
        <v>12.551482860937501</v>
      </c>
      <c r="Q45">
        <v>5.3313147628951745</v>
      </c>
      <c r="R45">
        <v>10.624615797807552</v>
      </c>
      <c r="S45">
        <v>6.5675701841584155</v>
      </c>
      <c r="T45">
        <v>0.77840747234042551</v>
      </c>
      <c r="U45">
        <v>60.619428741079588</v>
      </c>
      <c r="V45">
        <v>5.3092669542709228</v>
      </c>
      <c r="W45">
        <v>10.687685929411764</v>
      </c>
      <c r="X45">
        <v>34.79094913939317</v>
      </c>
      <c r="Y45">
        <v>0</v>
      </c>
      <c r="Z45">
        <v>0</v>
      </c>
      <c r="AA45">
        <v>0</v>
      </c>
      <c r="AB45">
        <v>13.9267265690525</v>
      </c>
      <c r="AC45">
        <v>4.98821068788543</v>
      </c>
      <c r="AD45">
        <v>0</v>
      </c>
      <c r="AE45">
        <v>16.964341541352283</v>
      </c>
      <c r="AF45">
        <v>5.8941292403262038</v>
      </c>
      <c r="AG45">
        <v>31.617558203434687</v>
      </c>
      <c r="AH45">
        <v>0</v>
      </c>
      <c r="AI45">
        <v>0</v>
      </c>
      <c r="AJ45">
        <v>0</v>
      </c>
      <c r="AK45">
        <v>14.384494124349885</v>
      </c>
      <c r="AL45">
        <v>57.186763950430283</v>
      </c>
      <c r="AM45">
        <v>8.3148893069845684</v>
      </c>
      <c r="AN45">
        <v>4.1841889442435207E-2</v>
      </c>
      <c r="AO45">
        <v>0</v>
      </c>
      <c r="AP45">
        <v>0</v>
      </c>
      <c r="AQ45">
        <v>0</v>
      </c>
      <c r="AR45">
        <v>17.325913585688401</v>
      </c>
      <c r="AS45">
        <v>16.284525792037268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2.4598676089385472</v>
      </c>
      <c r="AZ45">
        <v>0</v>
      </c>
      <c r="BA45">
        <v>0</v>
      </c>
      <c r="BB45">
        <v>2.2743069999999999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727.14955618876604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272.33529744923698</v>
      </c>
      <c r="L46">
        <v>9.659976923051401</v>
      </c>
      <c r="M46">
        <v>35.732693906650397</v>
      </c>
      <c r="N46">
        <v>29.937640259320293</v>
      </c>
      <c r="O46">
        <v>40.559656308290151</v>
      </c>
      <c r="P46">
        <v>12.551482860937501</v>
      </c>
      <c r="Q46">
        <v>5.3313147628951745</v>
      </c>
      <c r="R46">
        <v>10.624615797807552</v>
      </c>
      <c r="S46">
        <v>6.5675701841584155</v>
      </c>
      <c r="T46">
        <v>0.77840747234042551</v>
      </c>
      <c r="U46">
        <v>60.619428741079588</v>
      </c>
      <c r="V46">
        <v>5.3092669542709228</v>
      </c>
      <c r="W46">
        <v>10.687685929411764</v>
      </c>
      <c r="X46">
        <v>34.79094913939317</v>
      </c>
      <c r="Y46">
        <v>0</v>
      </c>
      <c r="Z46">
        <v>0</v>
      </c>
      <c r="AA46">
        <v>0</v>
      </c>
      <c r="AB46">
        <v>6.9633628385026203</v>
      </c>
      <c r="AC46">
        <v>4.98821068788543</v>
      </c>
      <c r="AD46">
        <v>0</v>
      </c>
      <c r="AE46">
        <v>16.964341541352283</v>
      </c>
      <c r="AF46">
        <v>5.8941292403262038</v>
      </c>
      <c r="AG46">
        <v>31.617558203434687</v>
      </c>
      <c r="AH46">
        <v>0</v>
      </c>
      <c r="AI46">
        <v>0</v>
      </c>
      <c r="AJ46">
        <v>0</v>
      </c>
      <c r="AK46">
        <v>14.384494124349885</v>
      </c>
      <c r="AL46">
        <v>57.186763950430283</v>
      </c>
      <c r="AM46">
        <v>8.3148893069845684</v>
      </c>
      <c r="AN46">
        <v>4.1841889442435207E-2</v>
      </c>
      <c r="AO46">
        <v>0</v>
      </c>
      <c r="AP46">
        <v>0</v>
      </c>
      <c r="AQ46">
        <v>0</v>
      </c>
      <c r="AR46">
        <v>17.325913585688401</v>
      </c>
      <c r="AS46">
        <v>16.284525792037268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2.4598676089385472</v>
      </c>
      <c r="AZ46">
        <v>0</v>
      </c>
      <c r="BA46">
        <v>0</v>
      </c>
      <c r="BB46">
        <v>2.2743069999999999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720.18619245821617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272.33529744923698</v>
      </c>
      <c r="L47">
        <v>9.659976923051401</v>
      </c>
      <c r="M47">
        <v>35.732693906650397</v>
      </c>
      <c r="N47">
        <v>29.937640259320293</v>
      </c>
      <c r="O47">
        <v>40.559656308290151</v>
      </c>
      <c r="P47">
        <v>12.551482860937501</v>
      </c>
      <c r="Q47">
        <v>5.3313147628951745</v>
      </c>
      <c r="R47">
        <v>10.624615797807552</v>
      </c>
      <c r="S47">
        <v>6.5675701841584155</v>
      </c>
      <c r="T47">
        <v>0.77840747234042551</v>
      </c>
      <c r="U47">
        <v>60.619428741079588</v>
      </c>
      <c r="V47">
        <v>5.3092669542709228</v>
      </c>
      <c r="W47">
        <v>10.618950820228385</v>
      </c>
      <c r="X47">
        <v>34.768467182694287</v>
      </c>
      <c r="Y47">
        <v>0</v>
      </c>
      <c r="Z47">
        <v>0</v>
      </c>
      <c r="AA47">
        <v>0</v>
      </c>
      <c r="AB47">
        <v>6.9633628385026203</v>
      </c>
      <c r="AC47">
        <v>4.98821068788543</v>
      </c>
      <c r="AD47">
        <v>0</v>
      </c>
      <c r="AE47">
        <v>16.964341541352283</v>
      </c>
      <c r="AF47">
        <v>5.8941292403262038</v>
      </c>
      <c r="AG47">
        <v>31.617558203434687</v>
      </c>
      <c r="AH47">
        <v>0</v>
      </c>
      <c r="AI47">
        <v>0</v>
      </c>
      <c r="AJ47">
        <v>0</v>
      </c>
      <c r="AK47">
        <v>14.384494124349885</v>
      </c>
      <c r="AL47">
        <v>57.186763950430283</v>
      </c>
      <c r="AM47">
        <v>8.3148893069845684</v>
      </c>
      <c r="AN47">
        <v>4.1841889442435207E-2</v>
      </c>
      <c r="AO47">
        <v>0</v>
      </c>
      <c r="AP47">
        <v>0.27165143587406793</v>
      </c>
      <c r="AQ47">
        <v>0</v>
      </c>
      <c r="AR47">
        <v>14.75043970715579</v>
      </c>
      <c r="AS47">
        <v>16.284525792037268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2.4598676089385472</v>
      </c>
      <c r="AZ47">
        <v>0</v>
      </c>
      <c r="BA47">
        <v>0</v>
      </c>
      <c r="BB47">
        <v>2.2743069999999999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717.79115294967539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272.33529744923698</v>
      </c>
      <c r="L48">
        <v>9.659976923051401</v>
      </c>
      <c r="M48">
        <v>35.732693906650397</v>
      </c>
      <c r="N48">
        <v>29.937640259320293</v>
      </c>
      <c r="O48">
        <v>40.559656308290151</v>
      </c>
      <c r="P48">
        <v>12.551482860937501</v>
      </c>
      <c r="Q48">
        <v>5.3313147628951745</v>
      </c>
      <c r="R48">
        <v>10.624615797807552</v>
      </c>
      <c r="S48">
        <v>6.5675701841584155</v>
      </c>
      <c r="T48">
        <v>0.77840747234042551</v>
      </c>
      <c r="U48">
        <v>60.619428741079588</v>
      </c>
      <c r="V48">
        <v>5.3092669542709228</v>
      </c>
      <c r="W48">
        <v>10.618950820228385</v>
      </c>
      <c r="X48">
        <v>34.768467182694287</v>
      </c>
      <c r="Y48">
        <v>0</v>
      </c>
      <c r="Z48">
        <v>0</v>
      </c>
      <c r="AA48">
        <v>0</v>
      </c>
      <c r="AB48">
        <v>6.9633628385026203</v>
      </c>
      <c r="AC48">
        <v>4.98821068788543</v>
      </c>
      <c r="AD48">
        <v>0</v>
      </c>
      <c r="AE48">
        <v>16.964341541352283</v>
      </c>
      <c r="AF48">
        <v>5.8941292403262038</v>
      </c>
      <c r="AG48">
        <v>31.617558203434687</v>
      </c>
      <c r="AH48">
        <v>0</v>
      </c>
      <c r="AI48">
        <v>0</v>
      </c>
      <c r="AJ48">
        <v>0</v>
      </c>
      <c r="AK48">
        <v>14.384494124349885</v>
      </c>
      <c r="AL48">
        <v>37.672439849999996</v>
      </c>
      <c r="AM48">
        <v>8.3148893069845684</v>
      </c>
      <c r="AN48">
        <v>4.1841889442435207E-2</v>
      </c>
      <c r="AO48">
        <v>0</v>
      </c>
      <c r="AP48">
        <v>0.27165143587406793</v>
      </c>
      <c r="AQ48">
        <v>0</v>
      </c>
      <c r="AR48">
        <v>14.75043970715579</v>
      </c>
      <c r="AS48">
        <v>16.284525792037268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2.4598676089385472</v>
      </c>
      <c r="AZ48">
        <v>0</v>
      </c>
      <c r="BA48">
        <v>0</v>
      </c>
      <c r="BB48">
        <v>2.2743069999999999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698.27682884924513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272.33529744923698</v>
      </c>
      <c r="L49">
        <v>9.659976923051401</v>
      </c>
      <c r="M49">
        <v>35.732693906650397</v>
      </c>
      <c r="N49">
        <v>29.936445759641039</v>
      </c>
      <c r="O49">
        <v>40.559115582808026</v>
      </c>
      <c r="P49">
        <v>12.551482860937501</v>
      </c>
      <c r="Q49">
        <v>5.3313147628951745</v>
      </c>
      <c r="R49">
        <v>10.624615797807552</v>
      </c>
      <c r="S49">
        <v>6.5675701841584155</v>
      </c>
      <c r="T49">
        <v>0.77840747234042551</v>
      </c>
      <c r="U49">
        <v>60.619428741079588</v>
      </c>
      <c r="V49">
        <v>5.3092669542709228</v>
      </c>
      <c r="W49">
        <v>10.618950820228385</v>
      </c>
      <c r="X49">
        <v>34.768467182694287</v>
      </c>
      <c r="Y49">
        <v>0</v>
      </c>
      <c r="Z49">
        <v>0</v>
      </c>
      <c r="AA49">
        <v>0</v>
      </c>
      <c r="AB49">
        <v>6.9633628385026203</v>
      </c>
      <c r="AC49">
        <v>4.98821068788543</v>
      </c>
      <c r="AD49">
        <v>0</v>
      </c>
      <c r="AE49">
        <v>16.964341541352283</v>
      </c>
      <c r="AF49">
        <v>5.8941292403262038</v>
      </c>
      <c r="AG49">
        <v>31.617558203434687</v>
      </c>
      <c r="AH49">
        <v>0</v>
      </c>
      <c r="AI49">
        <v>0</v>
      </c>
      <c r="AJ49">
        <v>0</v>
      </c>
      <c r="AK49">
        <v>14.384494124349885</v>
      </c>
      <c r="AL49">
        <v>37.672439849999996</v>
      </c>
      <c r="AM49">
        <v>8.3148893069845684</v>
      </c>
      <c r="AN49">
        <v>4.1841889442435207E-2</v>
      </c>
      <c r="AO49">
        <v>0</v>
      </c>
      <c r="AP49">
        <v>0.27165143587406793</v>
      </c>
      <c r="AQ49">
        <v>0</v>
      </c>
      <c r="AR49">
        <v>14.75043970715579</v>
      </c>
      <c r="AS49">
        <v>16.284525792037268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2.4598676089385472</v>
      </c>
      <c r="AZ49">
        <v>0</v>
      </c>
      <c r="BA49">
        <v>0</v>
      </c>
      <c r="BB49">
        <v>1.400265693430657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697.40105231751454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272.33529744923698</v>
      </c>
      <c r="L50">
        <v>9.659976923051401</v>
      </c>
      <c r="M50">
        <v>35.732693906650397</v>
      </c>
      <c r="N50">
        <v>29.936445759641039</v>
      </c>
      <c r="O50">
        <v>40.559115582808026</v>
      </c>
      <c r="P50">
        <v>12.551482860937501</v>
      </c>
      <c r="Q50">
        <v>5.3313147628951745</v>
      </c>
      <c r="R50">
        <v>10.624615797807552</v>
      </c>
      <c r="S50">
        <v>6.5675701841584155</v>
      </c>
      <c r="T50">
        <v>0.77840747234042551</v>
      </c>
      <c r="U50">
        <v>60.619428741079588</v>
      </c>
      <c r="V50">
        <v>5.3092669542709228</v>
      </c>
      <c r="W50">
        <v>10.618950820228385</v>
      </c>
      <c r="X50">
        <v>34.768467182694287</v>
      </c>
      <c r="Y50">
        <v>0</v>
      </c>
      <c r="Z50">
        <v>0</v>
      </c>
      <c r="AA50">
        <v>0</v>
      </c>
      <c r="AB50">
        <v>6.9633628385026203</v>
      </c>
      <c r="AC50">
        <v>4.98821068788543</v>
      </c>
      <c r="AD50">
        <v>0</v>
      </c>
      <c r="AE50">
        <v>16.964341541352283</v>
      </c>
      <c r="AF50">
        <v>5.8941292403262038</v>
      </c>
      <c r="AG50">
        <v>31.617558203434687</v>
      </c>
      <c r="AH50">
        <v>0</v>
      </c>
      <c r="AI50">
        <v>0</v>
      </c>
      <c r="AJ50">
        <v>0</v>
      </c>
      <c r="AK50">
        <v>14.384494124349885</v>
      </c>
      <c r="AL50">
        <v>37.672439849999996</v>
      </c>
      <c r="AM50">
        <v>8.3148893069845684</v>
      </c>
      <c r="AN50">
        <v>4.1841889442435207E-2</v>
      </c>
      <c r="AO50">
        <v>0</v>
      </c>
      <c r="AP50">
        <v>0.27165143587406793</v>
      </c>
      <c r="AQ50">
        <v>0</v>
      </c>
      <c r="AR50">
        <v>14.75043970715579</v>
      </c>
      <c r="AS50">
        <v>16.284525792037268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2.4598676089385472</v>
      </c>
      <c r="AZ50">
        <v>0</v>
      </c>
      <c r="BA50">
        <v>0</v>
      </c>
      <c r="BB50">
        <v>1.400265693430657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697.40105231751454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272.33529744923698</v>
      </c>
      <c r="L51">
        <v>9.659976923051401</v>
      </c>
      <c r="M51">
        <v>35.252030694743311</v>
      </c>
      <c r="N51">
        <v>29.159161400097943</v>
      </c>
      <c r="O51">
        <v>40.639113838395417</v>
      </c>
      <c r="P51">
        <v>23.090696124272576</v>
      </c>
      <c r="Q51">
        <v>5.3313147628951745</v>
      </c>
      <c r="R51">
        <v>10.526061973094171</v>
      </c>
      <c r="S51">
        <v>6.5183212079470199</v>
      </c>
      <c r="T51">
        <v>0.79163345106382976</v>
      </c>
      <c r="U51">
        <v>60.619428741079588</v>
      </c>
      <c r="V51">
        <v>4.9209312857142864</v>
      </c>
      <c r="W51">
        <v>10.8199189815235</v>
      </c>
      <c r="X51">
        <v>34.620300378889006</v>
      </c>
      <c r="Y51">
        <v>0</v>
      </c>
      <c r="Z51">
        <v>0</v>
      </c>
      <c r="AA51">
        <v>0</v>
      </c>
      <c r="AB51">
        <v>6.9633628385026203</v>
      </c>
      <c r="AC51">
        <v>0</v>
      </c>
      <c r="AD51">
        <v>0</v>
      </c>
      <c r="AE51">
        <v>8.4821709933220966</v>
      </c>
      <c r="AF51">
        <v>5.8941292403262038</v>
      </c>
      <c r="AG51">
        <v>31.617558203434687</v>
      </c>
      <c r="AH51">
        <v>0</v>
      </c>
      <c r="AI51">
        <v>0</v>
      </c>
      <c r="AJ51">
        <v>0</v>
      </c>
      <c r="AK51">
        <v>14.384494124349885</v>
      </c>
      <c r="AL51">
        <v>37.672439849999996</v>
      </c>
      <c r="AM51">
        <v>8.3148893069845684</v>
      </c>
      <c r="AN51">
        <v>4.1841889442435207E-2</v>
      </c>
      <c r="AO51">
        <v>0</v>
      </c>
      <c r="AP51">
        <v>0.27165143587406793</v>
      </c>
      <c r="AQ51">
        <v>0</v>
      </c>
      <c r="AR51">
        <v>14.75043970715579</v>
      </c>
      <c r="AS51">
        <v>16.284525792037268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2.4598676089385472</v>
      </c>
      <c r="AZ51">
        <v>0</v>
      </c>
      <c r="BA51">
        <v>0</v>
      </c>
      <c r="BB51">
        <v>1.3513403571428571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692.77289855951528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272.33529744923698</v>
      </c>
      <c r="L52">
        <v>9.659976923051401</v>
      </c>
      <c r="M52">
        <v>35.252030694743311</v>
      </c>
      <c r="N52">
        <v>29.159161400097943</v>
      </c>
      <c r="O52">
        <v>40.639113838395417</v>
      </c>
      <c r="P52">
        <v>23.090696124272576</v>
      </c>
      <c r="Q52">
        <v>5.3313147628951745</v>
      </c>
      <c r="R52">
        <v>10.526061973094171</v>
      </c>
      <c r="S52">
        <v>6.5183212079470199</v>
      </c>
      <c r="T52">
        <v>0.79163345106382976</v>
      </c>
      <c r="U52">
        <v>60.619428741079588</v>
      </c>
      <c r="V52">
        <v>4.9209312857142864</v>
      </c>
      <c r="W52">
        <v>10.8199189815235</v>
      </c>
      <c r="X52">
        <v>34.620300378889006</v>
      </c>
      <c r="Y52">
        <v>0</v>
      </c>
      <c r="Z52">
        <v>0</v>
      </c>
      <c r="AA52">
        <v>0</v>
      </c>
      <c r="AB52">
        <v>6.9633628385026203</v>
      </c>
      <c r="AC52">
        <v>0</v>
      </c>
      <c r="AD52">
        <v>0</v>
      </c>
      <c r="AE52">
        <v>8.4821709933220966</v>
      </c>
      <c r="AF52">
        <v>5.8941292403262038</v>
      </c>
      <c r="AG52">
        <v>31.617558203434687</v>
      </c>
      <c r="AH52">
        <v>0</v>
      </c>
      <c r="AI52">
        <v>0</v>
      </c>
      <c r="AJ52">
        <v>0</v>
      </c>
      <c r="AK52">
        <v>14.384494124349885</v>
      </c>
      <c r="AL52">
        <v>37.672439849999996</v>
      </c>
      <c r="AM52">
        <v>8.3148893069845684</v>
      </c>
      <c r="AN52">
        <v>4.1841889442435207E-2</v>
      </c>
      <c r="AO52">
        <v>0</v>
      </c>
      <c r="AP52">
        <v>0.27165143587406793</v>
      </c>
      <c r="AQ52">
        <v>0</v>
      </c>
      <c r="AR52">
        <v>14.75043970715579</v>
      </c>
      <c r="AS52">
        <v>16.284525792037268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2.4598676089385472</v>
      </c>
      <c r="AZ52">
        <v>0</v>
      </c>
      <c r="BA52">
        <v>0</v>
      </c>
      <c r="BB52">
        <v>1.3513403571428571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692.77289855951528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272.33529744923698</v>
      </c>
      <c r="L53">
        <v>9.659976923051401</v>
      </c>
      <c r="M53">
        <v>62.777422080570254</v>
      </c>
      <c r="N53">
        <v>52.957937037986795</v>
      </c>
      <c r="O53">
        <v>74.021055416019038</v>
      </c>
      <c r="P53">
        <v>23.090696124272576</v>
      </c>
      <c r="Q53">
        <v>5.3313147628951745</v>
      </c>
      <c r="R53">
        <v>10.526061973094171</v>
      </c>
      <c r="S53">
        <v>6.5183212079470199</v>
      </c>
      <c r="T53">
        <v>0.79163345106382976</v>
      </c>
      <c r="U53">
        <v>60.619428741079588</v>
      </c>
      <c r="V53">
        <v>4.9209312857142864</v>
      </c>
      <c r="W53">
        <v>10.8199189815235</v>
      </c>
      <c r="X53">
        <v>34.621615027295285</v>
      </c>
      <c r="Y53">
        <v>0</v>
      </c>
      <c r="Z53">
        <v>0</v>
      </c>
      <c r="AA53">
        <v>0</v>
      </c>
      <c r="AB53">
        <v>6.9633628385026203</v>
      </c>
      <c r="AC53">
        <v>0</v>
      </c>
      <c r="AD53">
        <v>0</v>
      </c>
      <c r="AE53">
        <v>8.4821709933220966</v>
      </c>
      <c r="AF53">
        <v>5.8941292403262038</v>
      </c>
      <c r="AG53">
        <v>31.617558203434687</v>
      </c>
      <c r="AH53">
        <v>0</v>
      </c>
      <c r="AI53">
        <v>0</v>
      </c>
      <c r="AJ53">
        <v>0</v>
      </c>
      <c r="AK53">
        <v>14.384494124349885</v>
      </c>
      <c r="AL53">
        <v>37.672439849999996</v>
      </c>
      <c r="AM53">
        <v>8.3148893069845684</v>
      </c>
      <c r="AN53">
        <v>4.1841889442435207E-2</v>
      </c>
      <c r="AO53">
        <v>0</v>
      </c>
      <c r="AP53">
        <v>0.21732123653686827</v>
      </c>
      <c r="AQ53">
        <v>0</v>
      </c>
      <c r="AR53">
        <v>14.75043970715579</v>
      </c>
      <c r="AS53">
        <v>16.284525792037268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2.4598676089385472</v>
      </c>
      <c r="AZ53">
        <v>0</v>
      </c>
      <c r="BA53">
        <v>0</v>
      </c>
      <c r="BB53">
        <v>1.3513403571428571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777.42599160992381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272.33529744923698</v>
      </c>
      <c r="L54">
        <v>9.659976923051401</v>
      </c>
      <c r="M54">
        <v>62.777422080570254</v>
      </c>
      <c r="N54">
        <v>52.957937037986795</v>
      </c>
      <c r="O54">
        <v>74.021055416019038</v>
      </c>
      <c r="P54">
        <v>23.090696124272576</v>
      </c>
      <c r="Q54">
        <v>5.3313147628951745</v>
      </c>
      <c r="R54">
        <v>10.526061973094171</v>
      </c>
      <c r="S54">
        <v>6.5183212079470199</v>
      </c>
      <c r="T54">
        <v>0.79163345106382976</v>
      </c>
      <c r="U54">
        <v>60.619428741079588</v>
      </c>
      <c r="V54">
        <v>4.9209312857142864</v>
      </c>
      <c r="W54">
        <v>10.8199189815235</v>
      </c>
      <c r="X54">
        <v>34.621615027295285</v>
      </c>
      <c r="Y54">
        <v>0</v>
      </c>
      <c r="Z54">
        <v>0</v>
      </c>
      <c r="AA54">
        <v>0</v>
      </c>
      <c r="AB54">
        <v>6.9633628385026203</v>
      </c>
      <c r="AC54">
        <v>0</v>
      </c>
      <c r="AD54">
        <v>0</v>
      </c>
      <c r="AE54">
        <v>8.4821709933220966</v>
      </c>
      <c r="AF54">
        <v>5.8941292403262038</v>
      </c>
      <c r="AG54">
        <v>31.617558203434687</v>
      </c>
      <c r="AH54">
        <v>0</v>
      </c>
      <c r="AI54">
        <v>0</v>
      </c>
      <c r="AJ54">
        <v>0</v>
      </c>
      <c r="AK54">
        <v>14.384494124349885</v>
      </c>
      <c r="AL54">
        <v>37.672439849999996</v>
      </c>
      <c r="AM54">
        <v>8.3148893069845684</v>
      </c>
      <c r="AN54">
        <v>4.1841889442435207E-2</v>
      </c>
      <c r="AO54">
        <v>0</v>
      </c>
      <c r="AP54">
        <v>0.21732123653686827</v>
      </c>
      <c r="AQ54">
        <v>0</v>
      </c>
      <c r="AR54">
        <v>17.325913585688401</v>
      </c>
      <c r="AS54">
        <v>16.284525792037268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2.4598676089385472</v>
      </c>
      <c r="AZ54">
        <v>0</v>
      </c>
      <c r="BA54">
        <v>0</v>
      </c>
      <c r="BB54">
        <v>1.3513403571428571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780.00146548845646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272.33529744923698</v>
      </c>
      <c r="L55">
        <v>9.659976923051401</v>
      </c>
      <c r="M55">
        <v>62.777422080570254</v>
      </c>
      <c r="N55">
        <v>52.957937037986795</v>
      </c>
      <c r="O55">
        <v>74.021055416019038</v>
      </c>
      <c r="P55">
        <v>23.090696124272576</v>
      </c>
      <c r="Q55">
        <v>5.3313147628951745</v>
      </c>
      <c r="R55">
        <v>10.526061973094171</v>
      </c>
      <c r="S55">
        <v>6.5183212079470199</v>
      </c>
      <c r="T55">
        <v>0.79163345106382976</v>
      </c>
      <c r="U55">
        <v>60.619428741079588</v>
      </c>
      <c r="V55">
        <v>4.9209312857142864</v>
      </c>
      <c r="W55">
        <v>10.82129235236938</v>
      </c>
      <c r="X55">
        <v>34.9853957849162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8.4821709933220966</v>
      </c>
      <c r="AF55">
        <v>0</v>
      </c>
      <c r="AG55">
        <v>31.617558203434687</v>
      </c>
      <c r="AH55">
        <v>0</v>
      </c>
      <c r="AI55">
        <v>0</v>
      </c>
      <c r="AJ55">
        <v>0</v>
      </c>
      <c r="AK55">
        <v>14.384494124349885</v>
      </c>
      <c r="AL55">
        <v>37.672439849999996</v>
      </c>
      <c r="AM55">
        <v>8.3148893069845684</v>
      </c>
      <c r="AN55">
        <v>4.1841889442435207E-2</v>
      </c>
      <c r="AO55">
        <v>0</v>
      </c>
      <c r="AP55">
        <v>0.21732123653686827</v>
      </c>
      <c r="AQ55">
        <v>0</v>
      </c>
      <c r="AR55">
        <v>17.325913585688401</v>
      </c>
      <c r="AS55">
        <v>16.284525792037268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2.4598676089385472</v>
      </c>
      <c r="AZ55">
        <v>0</v>
      </c>
      <c r="BA55">
        <v>0</v>
      </c>
      <c r="BB55">
        <v>1.3513403571428571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767.5091275380945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272.33529744923698</v>
      </c>
      <c r="L56">
        <v>9.659976923051401</v>
      </c>
      <c r="M56">
        <v>62.777422080570254</v>
      </c>
      <c r="N56">
        <v>52.961660539172435</v>
      </c>
      <c r="O56">
        <v>74.021055416019038</v>
      </c>
      <c r="P56">
        <v>23.090696124272576</v>
      </c>
      <c r="Q56">
        <v>5.3313147628951745</v>
      </c>
      <c r="R56">
        <v>10.526061973094171</v>
      </c>
      <c r="S56">
        <v>6.5183212079470199</v>
      </c>
      <c r="T56">
        <v>0.79163345106382976</v>
      </c>
      <c r="U56">
        <v>60.619428741079588</v>
      </c>
      <c r="V56">
        <v>4.9209312857142864</v>
      </c>
      <c r="W56">
        <v>10.82129235236938</v>
      </c>
      <c r="X56">
        <v>35.146497046839293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8.4821709933220966</v>
      </c>
      <c r="AF56">
        <v>0</v>
      </c>
      <c r="AG56">
        <v>31.617558203434687</v>
      </c>
      <c r="AH56">
        <v>0</v>
      </c>
      <c r="AI56">
        <v>0</v>
      </c>
      <c r="AJ56">
        <v>0</v>
      </c>
      <c r="AK56">
        <v>14.384494124349885</v>
      </c>
      <c r="AL56">
        <v>37.672439849999996</v>
      </c>
      <c r="AM56">
        <v>8.3148893069845684</v>
      </c>
      <c r="AN56">
        <v>4.1841889442435207E-2</v>
      </c>
      <c r="AO56">
        <v>0</v>
      </c>
      <c r="AP56">
        <v>0.21732123653686827</v>
      </c>
      <c r="AQ56">
        <v>0</v>
      </c>
      <c r="AR56">
        <v>17.325913585688401</v>
      </c>
      <c r="AS56">
        <v>16.284525792037268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2.4598676089385472</v>
      </c>
      <c r="AZ56">
        <v>0</v>
      </c>
      <c r="BA56">
        <v>0</v>
      </c>
      <c r="BB56">
        <v>1.3513403571428571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767.67395230120314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272.33529744923698</v>
      </c>
      <c r="L57">
        <v>9.659976923051401</v>
      </c>
      <c r="M57">
        <v>62.777422080570254</v>
      </c>
      <c r="N57">
        <v>52.957937037986795</v>
      </c>
      <c r="O57">
        <v>74.016527156967697</v>
      </c>
      <c r="P57">
        <v>23.090696124272576</v>
      </c>
      <c r="Q57">
        <v>5.3313147628951745</v>
      </c>
      <c r="R57">
        <v>10.526061973094171</v>
      </c>
      <c r="S57">
        <v>6.5183212079470199</v>
      </c>
      <c r="T57">
        <v>0.79163345106382976</v>
      </c>
      <c r="U57">
        <v>60.619428741079588</v>
      </c>
      <c r="V57">
        <v>4.9209312857142864</v>
      </c>
      <c r="W57">
        <v>10.902063214285715</v>
      </c>
      <c r="X57">
        <v>35.146497046839293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8.4821709933220966</v>
      </c>
      <c r="AF57">
        <v>0</v>
      </c>
      <c r="AG57">
        <v>31.617558203434687</v>
      </c>
      <c r="AH57">
        <v>0</v>
      </c>
      <c r="AI57">
        <v>0</v>
      </c>
      <c r="AJ57">
        <v>0</v>
      </c>
      <c r="AK57">
        <v>14.384494124349885</v>
      </c>
      <c r="AL57">
        <v>37.672439849999996</v>
      </c>
      <c r="AM57">
        <v>8.3148893069845684</v>
      </c>
      <c r="AN57">
        <v>4.1841889442435207E-2</v>
      </c>
      <c r="AO57">
        <v>0</v>
      </c>
      <c r="AP57">
        <v>0.21732123653686827</v>
      </c>
      <c r="AQ57">
        <v>0</v>
      </c>
      <c r="AR57">
        <v>14.75043970715579</v>
      </c>
      <c r="AS57">
        <v>16.284525792037268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2.4598676089385472</v>
      </c>
      <c r="AZ57">
        <v>0</v>
      </c>
      <c r="BA57">
        <v>0</v>
      </c>
      <c r="BB57">
        <v>1.3513403571428571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765.17099752434979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272.33529744923698</v>
      </c>
      <c r="L58">
        <v>9.659976923051401</v>
      </c>
      <c r="M58">
        <v>62.777422080570254</v>
      </c>
      <c r="N58">
        <v>52.957937037986795</v>
      </c>
      <c r="O58">
        <v>74.016527156967697</v>
      </c>
      <c r="P58">
        <v>23.090696124272576</v>
      </c>
      <c r="Q58">
        <v>5.3313147628951745</v>
      </c>
      <c r="R58">
        <v>10.526061973094171</v>
      </c>
      <c r="S58">
        <v>6.5183212079470199</v>
      </c>
      <c r="T58">
        <v>0.79163345106382976</v>
      </c>
      <c r="U58">
        <v>60.619428741079588</v>
      </c>
      <c r="V58">
        <v>4.9209312857142864</v>
      </c>
      <c r="W58">
        <v>10.828901309515969</v>
      </c>
      <c r="X58">
        <v>34.618256972933729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8.4821709933220966</v>
      </c>
      <c r="AF58">
        <v>0</v>
      </c>
      <c r="AG58">
        <v>31.617558203434687</v>
      </c>
      <c r="AH58">
        <v>0</v>
      </c>
      <c r="AI58">
        <v>0</v>
      </c>
      <c r="AJ58">
        <v>0</v>
      </c>
      <c r="AK58">
        <v>14.384494124349885</v>
      </c>
      <c r="AL58">
        <v>37.672439849999996</v>
      </c>
      <c r="AM58">
        <v>8.3148893069845684</v>
      </c>
      <c r="AN58">
        <v>4.1841889442435207E-2</v>
      </c>
      <c r="AO58">
        <v>0</v>
      </c>
      <c r="AP58">
        <v>0.21732123653686827</v>
      </c>
      <c r="AQ58">
        <v>0</v>
      </c>
      <c r="AR58">
        <v>14.75043970715579</v>
      </c>
      <c r="AS58">
        <v>16.284525792037268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2.4598676089385472</v>
      </c>
      <c r="AZ58">
        <v>0</v>
      </c>
      <c r="BA58">
        <v>0</v>
      </c>
      <c r="BB58">
        <v>1.3513403571428571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764.56959554567447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272.33529744923698</v>
      </c>
      <c r="L59">
        <v>9.659976923051401</v>
      </c>
      <c r="M59">
        <v>35.252030694743311</v>
      </c>
      <c r="N59">
        <v>52.957937037986795</v>
      </c>
      <c r="O59">
        <v>74.016527156967697</v>
      </c>
      <c r="P59">
        <v>23.090696124272576</v>
      </c>
      <c r="Q59">
        <v>5.3313147628951745</v>
      </c>
      <c r="R59">
        <v>10.526061973094171</v>
      </c>
      <c r="S59">
        <v>6.5183212079470199</v>
      </c>
      <c r="T59">
        <v>0.79163345106382976</v>
      </c>
      <c r="U59">
        <v>60.619428741079588</v>
      </c>
      <c r="V59">
        <v>4.9209312857142864</v>
      </c>
      <c r="W59">
        <v>10.828901309515969</v>
      </c>
      <c r="X59">
        <v>34.618256972933729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8.4821709933220966</v>
      </c>
      <c r="AF59">
        <v>0</v>
      </c>
      <c r="AG59">
        <v>31.617558203434687</v>
      </c>
      <c r="AH59">
        <v>0</v>
      </c>
      <c r="AI59">
        <v>0</v>
      </c>
      <c r="AJ59">
        <v>0</v>
      </c>
      <c r="AK59">
        <v>14.384494124349885</v>
      </c>
      <c r="AL59">
        <v>37.672439849999996</v>
      </c>
      <c r="AM59">
        <v>8.3148893069845684</v>
      </c>
      <c r="AN59">
        <v>4.1841889442435207E-2</v>
      </c>
      <c r="AO59">
        <v>0</v>
      </c>
      <c r="AP59">
        <v>0</v>
      </c>
      <c r="AQ59">
        <v>0</v>
      </c>
      <c r="AR59">
        <v>14.75043970715579</v>
      </c>
      <c r="AS59">
        <v>16.284525792037268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2.4598676089385472</v>
      </c>
      <c r="AZ59">
        <v>0</v>
      </c>
      <c r="BA59">
        <v>0</v>
      </c>
      <c r="BB59">
        <v>1.3513403571428571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736.82688292331056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272.33529744923698</v>
      </c>
      <c r="L60">
        <v>9.659976923051401</v>
      </c>
      <c r="M60">
        <v>35.252030694743311</v>
      </c>
      <c r="N60">
        <v>52.957937037986795</v>
      </c>
      <c r="O60">
        <v>74.016527156967697</v>
      </c>
      <c r="P60">
        <v>23.090696124272576</v>
      </c>
      <c r="Q60">
        <v>5.3313147628951745</v>
      </c>
      <c r="R60">
        <v>10.526061973094171</v>
      </c>
      <c r="S60">
        <v>6.5183212079470199</v>
      </c>
      <c r="T60">
        <v>0.79163345106382976</v>
      </c>
      <c r="U60">
        <v>60.619428741079588</v>
      </c>
      <c r="V60">
        <v>4.9209312857142864</v>
      </c>
      <c r="W60">
        <v>10.828901309515969</v>
      </c>
      <c r="X60">
        <v>34.618256972933729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8.4821709933220966</v>
      </c>
      <c r="AF60">
        <v>0</v>
      </c>
      <c r="AG60">
        <v>31.617558203434687</v>
      </c>
      <c r="AH60">
        <v>0</v>
      </c>
      <c r="AI60">
        <v>0</v>
      </c>
      <c r="AJ60">
        <v>0</v>
      </c>
      <c r="AK60">
        <v>14.384494124349885</v>
      </c>
      <c r="AL60">
        <v>37.672439849999996</v>
      </c>
      <c r="AM60">
        <v>8.3148893069845684</v>
      </c>
      <c r="AN60">
        <v>4.1841889442435207E-2</v>
      </c>
      <c r="AO60">
        <v>0</v>
      </c>
      <c r="AP60">
        <v>0</v>
      </c>
      <c r="AQ60">
        <v>0</v>
      </c>
      <c r="AR60">
        <v>14.75043970715579</v>
      </c>
      <c r="AS60">
        <v>16.284525792037268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2.4598676089385472</v>
      </c>
      <c r="AZ60">
        <v>0</v>
      </c>
      <c r="BA60">
        <v>0</v>
      </c>
      <c r="BB60">
        <v>1.3513403571428571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736.82688292331056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272.33529744923698</v>
      </c>
      <c r="L61">
        <v>9.659976923051401</v>
      </c>
      <c r="M61">
        <v>63.917902294676196</v>
      </c>
      <c r="N61">
        <v>52.961660539172435</v>
      </c>
      <c r="O61">
        <v>74.020706154321971</v>
      </c>
      <c r="P61">
        <v>23.090696124272576</v>
      </c>
      <c r="Q61">
        <v>5.3313147628951745</v>
      </c>
      <c r="R61">
        <v>10.526061973094171</v>
      </c>
      <c r="S61">
        <v>6.5183212079470199</v>
      </c>
      <c r="T61">
        <v>0.79163345106382976</v>
      </c>
      <c r="U61">
        <v>60.619428741079588</v>
      </c>
      <c r="V61">
        <v>4.9209312857142864</v>
      </c>
      <c r="W61">
        <v>10.828901309515969</v>
      </c>
      <c r="X61">
        <v>34.618256972933729</v>
      </c>
      <c r="Y61">
        <v>0</v>
      </c>
      <c r="Z61">
        <v>0</v>
      </c>
      <c r="AA61">
        <v>5.9593810746835461</v>
      </c>
      <c r="AB61">
        <v>0</v>
      </c>
      <c r="AC61">
        <v>0</v>
      </c>
      <c r="AD61">
        <v>0</v>
      </c>
      <c r="AE61">
        <v>8.4821709933220966</v>
      </c>
      <c r="AF61">
        <v>0</v>
      </c>
      <c r="AG61">
        <v>31.617558203434687</v>
      </c>
      <c r="AH61">
        <v>0</v>
      </c>
      <c r="AI61">
        <v>0</v>
      </c>
      <c r="AJ61">
        <v>0</v>
      </c>
      <c r="AK61">
        <v>14.384494124349885</v>
      </c>
      <c r="AL61">
        <v>37.672439849999996</v>
      </c>
      <c r="AM61">
        <v>8.3148893069845684</v>
      </c>
      <c r="AN61">
        <v>4.1841889442435207E-2</v>
      </c>
      <c r="AO61">
        <v>0</v>
      </c>
      <c r="AP61">
        <v>0</v>
      </c>
      <c r="AQ61">
        <v>0</v>
      </c>
      <c r="AR61">
        <v>14.75043970715579</v>
      </c>
      <c r="AS61">
        <v>16.284525792037268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2.4598676089385472</v>
      </c>
      <c r="AZ61">
        <v>0</v>
      </c>
      <c r="BA61">
        <v>0</v>
      </c>
      <c r="BB61">
        <v>1.3513403571428571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771.46003809646697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272.33529744923698</v>
      </c>
      <c r="L62">
        <v>9.659976923051401</v>
      </c>
      <c r="M62">
        <v>63.917902294676196</v>
      </c>
      <c r="N62">
        <v>52.961660539172435</v>
      </c>
      <c r="O62">
        <v>74.020706154321971</v>
      </c>
      <c r="P62">
        <v>23.090696124272576</v>
      </c>
      <c r="Q62">
        <v>5.3313147628951745</v>
      </c>
      <c r="R62">
        <v>10.526061973094171</v>
      </c>
      <c r="S62">
        <v>6.5183212079470199</v>
      </c>
      <c r="T62">
        <v>0.79163345106382976</v>
      </c>
      <c r="U62">
        <v>60.619428741079588</v>
      </c>
      <c r="V62">
        <v>4.9209312857142864</v>
      </c>
      <c r="W62">
        <v>10.828901309515969</v>
      </c>
      <c r="X62">
        <v>34.618256972933729</v>
      </c>
      <c r="Y62">
        <v>0</v>
      </c>
      <c r="Z62">
        <v>0</v>
      </c>
      <c r="AA62">
        <v>5.9593810746835461</v>
      </c>
      <c r="AB62">
        <v>0</v>
      </c>
      <c r="AC62">
        <v>0</v>
      </c>
      <c r="AD62">
        <v>0</v>
      </c>
      <c r="AE62">
        <v>8.4821709933220966</v>
      </c>
      <c r="AF62">
        <v>0</v>
      </c>
      <c r="AG62">
        <v>31.617558203434687</v>
      </c>
      <c r="AH62">
        <v>0</v>
      </c>
      <c r="AI62">
        <v>0</v>
      </c>
      <c r="AJ62">
        <v>0</v>
      </c>
      <c r="AK62">
        <v>14.384494124349885</v>
      </c>
      <c r="AL62">
        <v>37.672439849999996</v>
      </c>
      <c r="AM62">
        <v>8.3148893069845684</v>
      </c>
      <c r="AN62">
        <v>4.1841889442435207E-2</v>
      </c>
      <c r="AO62">
        <v>0</v>
      </c>
      <c r="AP62">
        <v>0</v>
      </c>
      <c r="AQ62">
        <v>0</v>
      </c>
      <c r="AR62">
        <v>14.75043970715579</v>
      </c>
      <c r="AS62">
        <v>16.284525792037268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2.4598676089385472</v>
      </c>
      <c r="AZ62">
        <v>0</v>
      </c>
      <c r="BA62">
        <v>0</v>
      </c>
      <c r="BB62">
        <v>1.3513403571428571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771.46003809646697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272.33529744923698</v>
      </c>
      <c r="L63">
        <v>9.659976923051401</v>
      </c>
      <c r="M63">
        <v>63.917902294676196</v>
      </c>
      <c r="N63">
        <v>52.961660539172435</v>
      </c>
      <c r="O63">
        <v>74.020706154321971</v>
      </c>
      <c r="P63">
        <v>23.090696124272576</v>
      </c>
      <c r="Q63">
        <v>5.3313147628951745</v>
      </c>
      <c r="R63">
        <v>10.526061973094171</v>
      </c>
      <c r="S63">
        <v>6.5183212079470199</v>
      </c>
      <c r="T63">
        <v>0.79163345106382976</v>
      </c>
      <c r="U63">
        <v>60.619428741079588</v>
      </c>
      <c r="V63">
        <v>4.9209312857142864</v>
      </c>
      <c r="W63">
        <v>10.821225865368568</v>
      </c>
      <c r="X63">
        <v>34.620915335255567</v>
      </c>
      <c r="Y63">
        <v>0</v>
      </c>
      <c r="Z63">
        <v>0</v>
      </c>
      <c r="AA63">
        <v>11.918762149367092</v>
      </c>
      <c r="AB63">
        <v>0</v>
      </c>
      <c r="AC63">
        <v>0</v>
      </c>
      <c r="AD63">
        <v>0</v>
      </c>
      <c r="AE63">
        <v>8.4821709933220966</v>
      </c>
      <c r="AF63">
        <v>0</v>
      </c>
      <c r="AG63">
        <v>31.617558203434687</v>
      </c>
      <c r="AH63">
        <v>0</v>
      </c>
      <c r="AI63">
        <v>0</v>
      </c>
      <c r="AJ63">
        <v>0</v>
      </c>
      <c r="AK63">
        <v>14.384494124349885</v>
      </c>
      <c r="AL63">
        <v>37.672439849999996</v>
      </c>
      <c r="AM63">
        <v>8.3148893069845684</v>
      </c>
      <c r="AN63">
        <v>4.1841889442435207E-2</v>
      </c>
      <c r="AO63">
        <v>0</v>
      </c>
      <c r="AP63">
        <v>0</v>
      </c>
      <c r="AQ63">
        <v>0</v>
      </c>
      <c r="AR63">
        <v>17.325913585688401</v>
      </c>
      <c r="AS63">
        <v>16.284525792037268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2.4598676089385472</v>
      </c>
      <c r="AZ63">
        <v>0</v>
      </c>
      <c r="BA63">
        <v>0</v>
      </c>
      <c r="BB63">
        <v>1.3513403571428571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779.98987596785764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272.33529744923698</v>
      </c>
      <c r="L64">
        <v>9.659976923051401</v>
      </c>
      <c r="M64">
        <v>63.917902294676196</v>
      </c>
      <c r="N64">
        <v>52.961660539172435</v>
      </c>
      <c r="O64">
        <v>74.020706154321971</v>
      </c>
      <c r="P64">
        <v>23.090696124272576</v>
      </c>
      <c r="Q64">
        <v>5.3313147628951745</v>
      </c>
      <c r="R64">
        <v>10.526061973094171</v>
      </c>
      <c r="S64">
        <v>6.5183212079470199</v>
      </c>
      <c r="T64">
        <v>0.79163345106382976</v>
      </c>
      <c r="U64">
        <v>60.619428741079588</v>
      </c>
      <c r="V64">
        <v>4.9209312857142864</v>
      </c>
      <c r="W64">
        <v>10.821225865368568</v>
      </c>
      <c r="X64">
        <v>34.620915335255567</v>
      </c>
      <c r="Y64">
        <v>0</v>
      </c>
      <c r="Z64">
        <v>0</v>
      </c>
      <c r="AA64">
        <v>17.878143224050639</v>
      </c>
      <c r="AB64">
        <v>0</v>
      </c>
      <c r="AC64">
        <v>0</v>
      </c>
      <c r="AD64">
        <v>0</v>
      </c>
      <c r="AE64">
        <v>8.4821709933220966</v>
      </c>
      <c r="AF64">
        <v>0</v>
      </c>
      <c r="AG64">
        <v>31.617558203434687</v>
      </c>
      <c r="AH64">
        <v>0</v>
      </c>
      <c r="AI64">
        <v>0</v>
      </c>
      <c r="AJ64">
        <v>0</v>
      </c>
      <c r="AK64">
        <v>14.384494124349885</v>
      </c>
      <c r="AL64">
        <v>37.672439849999996</v>
      </c>
      <c r="AM64">
        <v>8.3148893069845684</v>
      </c>
      <c r="AN64">
        <v>4.1841889442435207E-2</v>
      </c>
      <c r="AO64">
        <v>0</v>
      </c>
      <c r="AP64">
        <v>0</v>
      </c>
      <c r="AQ64">
        <v>0</v>
      </c>
      <c r="AR64">
        <v>17.325913585688401</v>
      </c>
      <c r="AS64">
        <v>16.284525792037268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2.4598676089385472</v>
      </c>
      <c r="AZ64">
        <v>0</v>
      </c>
      <c r="BA64">
        <v>0</v>
      </c>
      <c r="BB64">
        <v>1.3513403571428571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785.94925704254115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272.33529744923698</v>
      </c>
      <c r="L65">
        <v>9.659976923051401</v>
      </c>
      <c r="M65">
        <v>63.917902294676196</v>
      </c>
      <c r="N65">
        <v>52.961660539172435</v>
      </c>
      <c r="O65">
        <v>74.020706154321971</v>
      </c>
      <c r="P65">
        <v>23.090696124272576</v>
      </c>
      <c r="Q65">
        <v>5.3313147628951745</v>
      </c>
      <c r="R65">
        <v>10.526061973094171</v>
      </c>
      <c r="S65">
        <v>6.5183212079470199</v>
      </c>
      <c r="T65">
        <v>0.79163345106382976</v>
      </c>
      <c r="U65">
        <v>60.619428741079588</v>
      </c>
      <c r="V65">
        <v>4.9209312857142864</v>
      </c>
      <c r="W65">
        <v>10.821225865368568</v>
      </c>
      <c r="X65">
        <v>34.620915335255567</v>
      </c>
      <c r="Y65">
        <v>0</v>
      </c>
      <c r="Z65">
        <v>0</v>
      </c>
      <c r="AA65">
        <v>17.878143224050639</v>
      </c>
      <c r="AB65">
        <v>0</v>
      </c>
      <c r="AC65">
        <v>0</v>
      </c>
      <c r="AD65">
        <v>0</v>
      </c>
      <c r="AE65">
        <v>8.4821709933220966</v>
      </c>
      <c r="AF65">
        <v>0</v>
      </c>
      <c r="AG65">
        <v>31.617558203434687</v>
      </c>
      <c r="AH65">
        <v>0</v>
      </c>
      <c r="AI65">
        <v>0</v>
      </c>
      <c r="AJ65">
        <v>0</v>
      </c>
      <c r="AK65">
        <v>14.384494124349885</v>
      </c>
      <c r="AL65">
        <v>37.672439849999996</v>
      </c>
      <c r="AM65">
        <v>8.3148893069845684</v>
      </c>
      <c r="AN65">
        <v>4.1841889442435207E-2</v>
      </c>
      <c r="AO65">
        <v>0</v>
      </c>
      <c r="AP65">
        <v>0</v>
      </c>
      <c r="AQ65">
        <v>0</v>
      </c>
      <c r="AR65">
        <v>17.325913585688401</v>
      </c>
      <c r="AS65">
        <v>16.284525792037268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2.4598676089385472</v>
      </c>
      <c r="AZ65">
        <v>0</v>
      </c>
      <c r="BA65">
        <v>0</v>
      </c>
      <c r="BB65">
        <v>1.3513403571428571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785.94925704254115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272.33529744923698</v>
      </c>
      <c r="L66">
        <v>9.659976923051401</v>
      </c>
      <c r="M66">
        <v>63.917902294676196</v>
      </c>
      <c r="N66">
        <v>52.961660539172435</v>
      </c>
      <c r="O66">
        <v>74.020706154321971</v>
      </c>
      <c r="P66">
        <v>23.090696124272576</v>
      </c>
      <c r="Q66">
        <v>5.3313147628951745</v>
      </c>
      <c r="R66">
        <v>10.526061973094171</v>
      </c>
      <c r="S66">
        <v>6.5183212079470199</v>
      </c>
      <c r="T66">
        <v>0.79163345106382976</v>
      </c>
      <c r="U66">
        <v>60.619428741079588</v>
      </c>
      <c r="V66">
        <v>4.9288992975391501</v>
      </c>
      <c r="W66">
        <v>10.821225865368568</v>
      </c>
      <c r="X66">
        <v>34.620915335255567</v>
      </c>
      <c r="Y66">
        <v>0</v>
      </c>
      <c r="Z66">
        <v>0</v>
      </c>
      <c r="AA66">
        <v>17.878143224050639</v>
      </c>
      <c r="AB66">
        <v>0</v>
      </c>
      <c r="AC66">
        <v>0</v>
      </c>
      <c r="AD66">
        <v>0</v>
      </c>
      <c r="AE66">
        <v>8.4821709933220966</v>
      </c>
      <c r="AF66">
        <v>0</v>
      </c>
      <c r="AG66">
        <v>31.617558203434687</v>
      </c>
      <c r="AH66">
        <v>0</v>
      </c>
      <c r="AI66">
        <v>0</v>
      </c>
      <c r="AJ66">
        <v>0</v>
      </c>
      <c r="AK66">
        <v>14.384494124349885</v>
      </c>
      <c r="AL66">
        <v>37.672439849999996</v>
      </c>
      <c r="AM66">
        <v>8.3148893069845684</v>
      </c>
      <c r="AN66">
        <v>4.1841889442435207E-2</v>
      </c>
      <c r="AO66">
        <v>0</v>
      </c>
      <c r="AP66">
        <v>0</v>
      </c>
      <c r="AQ66">
        <v>0</v>
      </c>
      <c r="AR66">
        <v>14.75043970715579</v>
      </c>
      <c r="AS66">
        <v>16.284525792037268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2.4598676089385472</v>
      </c>
      <c r="AZ66">
        <v>0</v>
      </c>
      <c r="BA66">
        <v>0</v>
      </c>
      <c r="BB66">
        <v>1.3513403571428571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783.38175117583341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272.33529744923698</v>
      </c>
      <c r="L67">
        <v>9.659976923051401</v>
      </c>
      <c r="M67">
        <v>63.917902294676196</v>
      </c>
      <c r="N67">
        <v>52.961660539172435</v>
      </c>
      <c r="O67">
        <v>74.020706154321971</v>
      </c>
      <c r="P67">
        <v>23.090696124272576</v>
      </c>
      <c r="Q67">
        <v>5.3313147628951745</v>
      </c>
      <c r="R67">
        <v>10.526061973094171</v>
      </c>
      <c r="S67">
        <v>6.5183212079470199</v>
      </c>
      <c r="T67">
        <v>0.79163345106382976</v>
      </c>
      <c r="U67">
        <v>60.619428741079588</v>
      </c>
      <c r="V67">
        <v>4.9288992975391501</v>
      </c>
      <c r="W67">
        <v>19.674551775100401</v>
      </c>
      <c r="X67">
        <v>62.896476912568296</v>
      </c>
      <c r="Y67">
        <v>0</v>
      </c>
      <c r="Z67">
        <v>0</v>
      </c>
      <c r="AA67">
        <v>17.878143224050639</v>
      </c>
      <c r="AB67">
        <v>0</v>
      </c>
      <c r="AC67">
        <v>0</v>
      </c>
      <c r="AD67">
        <v>4.6680336416890036</v>
      </c>
      <c r="AE67">
        <v>8.4821709933220966</v>
      </c>
      <c r="AF67">
        <v>0</v>
      </c>
      <c r="AG67">
        <v>31.617558203434687</v>
      </c>
      <c r="AH67">
        <v>9.5719317509883233</v>
      </c>
      <c r="AI67">
        <v>0</v>
      </c>
      <c r="AJ67">
        <v>0</v>
      </c>
      <c r="AK67">
        <v>14.384494124349885</v>
      </c>
      <c r="AL67">
        <v>37.672439849999996</v>
      </c>
      <c r="AM67">
        <v>8.3148893069845684</v>
      </c>
      <c r="AN67">
        <v>4.1841889442435207E-2</v>
      </c>
      <c r="AO67">
        <v>0</v>
      </c>
      <c r="AP67">
        <v>1.3582567401822701</v>
      </c>
      <c r="AQ67">
        <v>0</v>
      </c>
      <c r="AR67">
        <v>14.75043970715579</v>
      </c>
      <c r="AS67">
        <v>16.284525792037268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2.4598676089385472</v>
      </c>
      <c r="AZ67">
        <v>0</v>
      </c>
      <c r="BA67">
        <v>0.40137734939759034</v>
      </c>
      <c r="BB67">
        <v>1.3513403571428571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836.5102381451353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272.33529744923698</v>
      </c>
      <c r="L68">
        <v>9.659976923051401</v>
      </c>
      <c r="M68">
        <v>63.917902294676196</v>
      </c>
      <c r="N68">
        <v>52.961660539172435</v>
      </c>
      <c r="O68">
        <v>74.020706154321971</v>
      </c>
      <c r="P68">
        <v>23.090696124272576</v>
      </c>
      <c r="Q68">
        <v>5.3313147628951745</v>
      </c>
      <c r="R68">
        <v>10.526061973094171</v>
      </c>
      <c r="S68">
        <v>6.5183212079470199</v>
      </c>
      <c r="T68">
        <v>0.79163345106382976</v>
      </c>
      <c r="U68">
        <v>60.619428741079588</v>
      </c>
      <c r="V68">
        <v>4.9288992975391501</v>
      </c>
      <c r="W68">
        <v>19.674551775100401</v>
      </c>
      <c r="X68">
        <v>62.896476912568296</v>
      </c>
      <c r="Y68">
        <v>0</v>
      </c>
      <c r="Z68">
        <v>0</v>
      </c>
      <c r="AA68">
        <v>17.878143224050639</v>
      </c>
      <c r="AB68">
        <v>0</v>
      </c>
      <c r="AC68">
        <v>0</v>
      </c>
      <c r="AD68">
        <v>4.6680336416890036</v>
      </c>
      <c r="AE68">
        <v>8.4821709933220966</v>
      </c>
      <c r="AF68">
        <v>0</v>
      </c>
      <c r="AG68">
        <v>31.617558203434687</v>
      </c>
      <c r="AH68">
        <v>21.536846773287792</v>
      </c>
      <c r="AI68">
        <v>0</v>
      </c>
      <c r="AJ68">
        <v>0</v>
      </c>
      <c r="AK68">
        <v>14.384494124349885</v>
      </c>
      <c r="AL68">
        <v>37.672439849999996</v>
      </c>
      <c r="AM68">
        <v>8.3148893069845684</v>
      </c>
      <c r="AN68">
        <v>4.1841889442435207E-2</v>
      </c>
      <c r="AO68">
        <v>0</v>
      </c>
      <c r="AP68">
        <v>1.3582567401822701</v>
      </c>
      <c r="AQ68">
        <v>0</v>
      </c>
      <c r="AR68">
        <v>14.75043970715579</v>
      </c>
      <c r="AS68">
        <v>16.284525792037268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2.4598676089385472</v>
      </c>
      <c r="AZ68">
        <v>0</v>
      </c>
      <c r="BA68">
        <v>0.89187137967914432</v>
      </c>
      <c r="BB68">
        <v>1.3513403571428571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848.96564719771641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272.33529744923698</v>
      </c>
      <c r="L69">
        <v>9.659976923051401</v>
      </c>
      <c r="M69">
        <v>63.917902294676196</v>
      </c>
      <c r="N69">
        <v>52.961660539172435</v>
      </c>
      <c r="O69">
        <v>74.020706154321971</v>
      </c>
      <c r="P69">
        <v>23.090696124272576</v>
      </c>
      <c r="Q69">
        <v>5.3313147628951745</v>
      </c>
      <c r="R69">
        <v>10.526061973094171</v>
      </c>
      <c r="S69">
        <v>6.5183212079470199</v>
      </c>
      <c r="T69">
        <v>0.79163345106382976</v>
      </c>
      <c r="U69">
        <v>60.619428741079588</v>
      </c>
      <c r="V69">
        <v>8.8284880438028868</v>
      </c>
      <c r="W69">
        <v>19.674551775100401</v>
      </c>
      <c r="X69">
        <v>62.896476912568296</v>
      </c>
      <c r="Y69">
        <v>0</v>
      </c>
      <c r="Z69">
        <v>0</v>
      </c>
      <c r="AA69">
        <v>17.878143224050639</v>
      </c>
      <c r="AB69">
        <v>0</v>
      </c>
      <c r="AC69">
        <v>0</v>
      </c>
      <c r="AD69">
        <v>4.6680336416890036</v>
      </c>
      <c r="AE69">
        <v>8.4821709933220966</v>
      </c>
      <c r="AF69">
        <v>0</v>
      </c>
      <c r="AG69">
        <v>31.617558203434687</v>
      </c>
      <c r="AH69">
        <v>21.536846773287792</v>
      </c>
      <c r="AI69">
        <v>0</v>
      </c>
      <c r="AJ69">
        <v>0</v>
      </c>
      <c r="AK69">
        <v>14.384494124349885</v>
      </c>
      <c r="AL69">
        <v>27.626455740791734</v>
      </c>
      <c r="AM69">
        <v>8.3148893069845684</v>
      </c>
      <c r="AN69">
        <v>4.1841889442435207E-2</v>
      </c>
      <c r="AO69">
        <v>0</v>
      </c>
      <c r="AP69">
        <v>1.3582567401822701</v>
      </c>
      <c r="AQ69">
        <v>0</v>
      </c>
      <c r="AR69">
        <v>14.75043970715579</v>
      </c>
      <c r="AS69">
        <v>16.284525792037268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2.4598676089385472</v>
      </c>
      <c r="AZ69">
        <v>0</v>
      </c>
      <c r="BA69">
        <v>0.89187137967914432</v>
      </c>
      <c r="BB69">
        <v>1.3513403571428571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842.81925183477176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272.33529744923698</v>
      </c>
      <c r="L70">
        <v>9.659976923051401</v>
      </c>
      <c r="M70">
        <v>63.917902294676196</v>
      </c>
      <c r="N70">
        <v>52.961660539172435</v>
      </c>
      <c r="O70">
        <v>74.020706154321971</v>
      </c>
      <c r="P70">
        <v>23.090696124272576</v>
      </c>
      <c r="Q70">
        <v>5.3313147628951745</v>
      </c>
      <c r="R70">
        <v>10.526061973094171</v>
      </c>
      <c r="S70">
        <v>6.5183212079470199</v>
      </c>
      <c r="T70">
        <v>0.79163345106382976</v>
      </c>
      <c r="U70">
        <v>60.619428741079588</v>
      </c>
      <c r="V70">
        <v>8.8284880438028868</v>
      </c>
      <c r="W70">
        <v>19.674551775100401</v>
      </c>
      <c r="X70">
        <v>62.896476912568296</v>
      </c>
      <c r="Y70">
        <v>0</v>
      </c>
      <c r="Z70">
        <v>0</v>
      </c>
      <c r="AA70">
        <v>17.878143224050639</v>
      </c>
      <c r="AB70">
        <v>1.7619846828198107</v>
      </c>
      <c r="AC70">
        <v>0</v>
      </c>
      <c r="AD70">
        <v>4.6680336416890036</v>
      </c>
      <c r="AE70">
        <v>8.4821709933220966</v>
      </c>
      <c r="AF70">
        <v>0</v>
      </c>
      <c r="AG70">
        <v>31.617558203434687</v>
      </c>
      <c r="AH70">
        <v>21.536846773287792</v>
      </c>
      <c r="AI70">
        <v>0</v>
      </c>
      <c r="AJ70">
        <v>0</v>
      </c>
      <c r="AK70">
        <v>14.384494124349885</v>
      </c>
      <c r="AL70">
        <v>27.626455740791734</v>
      </c>
      <c r="AM70">
        <v>8.3148893069845684</v>
      </c>
      <c r="AN70">
        <v>4.1841889442435207E-2</v>
      </c>
      <c r="AO70">
        <v>0</v>
      </c>
      <c r="AP70">
        <v>1.3582567401822701</v>
      </c>
      <c r="AQ70">
        <v>0</v>
      </c>
      <c r="AR70">
        <v>14.75043970715579</v>
      </c>
      <c r="AS70">
        <v>16.284525792037268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2.4598676089385472</v>
      </c>
      <c r="AZ70">
        <v>0</v>
      </c>
      <c r="BA70">
        <v>0.89187137967914432</v>
      </c>
      <c r="BB70">
        <v>1.3513403571428571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844.58123651759161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272.33529744923698</v>
      </c>
      <c r="L71">
        <v>9.659976923051401</v>
      </c>
      <c r="M71">
        <v>63.917902294676196</v>
      </c>
      <c r="N71">
        <v>52.961660539172435</v>
      </c>
      <c r="O71">
        <v>74.020706154321971</v>
      </c>
      <c r="P71">
        <v>23.090696124272576</v>
      </c>
      <c r="Q71">
        <v>5.3313147628951745</v>
      </c>
      <c r="R71">
        <v>19.132510183901118</v>
      </c>
      <c r="S71">
        <v>6.5183212079470199</v>
      </c>
      <c r="T71">
        <v>1.4219122348993287</v>
      </c>
      <c r="U71">
        <v>60.619428741079588</v>
      </c>
      <c r="V71">
        <v>8.8284880438028868</v>
      </c>
      <c r="W71">
        <v>19.674551775100401</v>
      </c>
      <c r="X71">
        <v>62.896476912568296</v>
      </c>
      <c r="Y71">
        <v>0</v>
      </c>
      <c r="Z71">
        <v>0</v>
      </c>
      <c r="AA71">
        <v>17.878143224050639</v>
      </c>
      <c r="AB71">
        <v>6.9633628385026203</v>
      </c>
      <c r="AC71">
        <v>0</v>
      </c>
      <c r="AD71">
        <v>4.6680336416890036</v>
      </c>
      <c r="AE71">
        <v>8.4821709933220966</v>
      </c>
      <c r="AF71">
        <v>5.8941292403262038</v>
      </c>
      <c r="AG71">
        <v>31.617558203434687</v>
      </c>
      <c r="AH71">
        <v>21.536846773287792</v>
      </c>
      <c r="AI71">
        <v>0</v>
      </c>
      <c r="AJ71">
        <v>0</v>
      </c>
      <c r="AK71">
        <v>14.384494124349885</v>
      </c>
      <c r="AL71">
        <v>27.626455740791734</v>
      </c>
      <c r="AM71">
        <v>8.3148893069845684</v>
      </c>
      <c r="AN71">
        <v>4.1841889442435207E-2</v>
      </c>
      <c r="AO71">
        <v>0</v>
      </c>
      <c r="AP71">
        <v>1.086605304308202</v>
      </c>
      <c r="AQ71">
        <v>0</v>
      </c>
      <c r="AR71">
        <v>14.75043970715579</v>
      </c>
      <c r="AS71">
        <v>16.284525792037268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2.4598676089385472</v>
      </c>
      <c r="AZ71">
        <v>0</v>
      </c>
      <c r="BA71">
        <v>0.89187137967914432</v>
      </c>
      <c r="BB71">
        <v>2.4620493655705995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865.75252848079663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272.33529744923698</v>
      </c>
      <c r="L72">
        <v>17.530104267305301</v>
      </c>
      <c r="M72">
        <v>63.917902294676196</v>
      </c>
      <c r="N72">
        <v>52.961660539172435</v>
      </c>
      <c r="O72">
        <v>74.020706154321971</v>
      </c>
      <c r="P72">
        <v>23.090696124272576</v>
      </c>
      <c r="Q72">
        <v>9.630532344772968</v>
      </c>
      <c r="R72">
        <v>19.141433979343219</v>
      </c>
      <c r="S72">
        <v>11.764720980198019</v>
      </c>
      <c r="T72">
        <v>1.4219122348993287</v>
      </c>
      <c r="U72">
        <v>60.619428741079588</v>
      </c>
      <c r="V72">
        <v>8.8284880438028868</v>
      </c>
      <c r="W72">
        <v>19.674551775100401</v>
      </c>
      <c r="X72">
        <v>62.896476912568296</v>
      </c>
      <c r="Y72">
        <v>0</v>
      </c>
      <c r="Z72">
        <v>0</v>
      </c>
      <c r="AA72">
        <v>17.878143224050639</v>
      </c>
      <c r="AB72">
        <v>6.9633628385026203</v>
      </c>
      <c r="AC72">
        <v>4.98821068788543</v>
      </c>
      <c r="AD72">
        <v>4.6680336416890036</v>
      </c>
      <c r="AE72">
        <v>8.4821709933220966</v>
      </c>
      <c r="AF72">
        <v>5.8941292403262038</v>
      </c>
      <c r="AG72">
        <v>31.617558203434687</v>
      </c>
      <c r="AH72">
        <v>21.536846773287792</v>
      </c>
      <c r="AI72">
        <v>0</v>
      </c>
      <c r="AJ72">
        <v>0</v>
      </c>
      <c r="AK72">
        <v>14.384494124349885</v>
      </c>
      <c r="AL72">
        <v>27.626455740791734</v>
      </c>
      <c r="AM72">
        <v>8.3148893069845684</v>
      </c>
      <c r="AN72">
        <v>4.1841889442435207E-2</v>
      </c>
      <c r="AO72">
        <v>0</v>
      </c>
      <c r="AP72">
        <v>1.086605304308202</v>
      </c>
      <c r="AQ72">
        <v>0</v>
      </c>
      <c r="AR72">
        <v>14.75043970715579</v>
      </c>
      <c r="AS72">
        <v>16.284525792037268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2.4598676089385472</v>
      </c>
      <c r="AZ72">
        <v>0</v>
      </c>
      <c r="BA72">
        <v>0.89187137967914432</v>
      </c>
      <c r="BB72">
        <v>2.4620493655705995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888.16540766250682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272.33529744923698</v>
      </c>
      <c r="L73">
        <v>17.530159796243012</v>
      </c>
      <c r="M73">
        <v>63.917902294676196</v>
      </c>
      <c r="N73">
        <v>52.961660539172435</v>
      </c>
      <c r="O73">
        <v>74.020706154321971</v>
      </c>
      <c r="P73">
        <v>23.090696124272576</v>
      </c>
      <c r="Q73">
        <v>9.6277463814432984</v>
      </c>
      <c r="R73">
        <v>19.141433979343219</v>
      </c>
      <c r="S73">
        <v>11.768217653081031</v>
      </c>
      <c r="T73">
        <v>1.4219122348993287</v>
      </c>
      <c r="U73">
        <v>60.619428741079588</v>
      </c>
      <c r="V73">
        <v>8.8284880438028868</v>
      </c>
      <c r="W73">
        <v>19.674551775100401</v>
      </c>
      <c r="X73">
        <v>62.896476912568296</v>
      </c>
      <c r="Y73">
        <v>0</v>
      </c>
      <c r="Z73">
        <v>0</v>
      </c>
      <c r="AA73">
        <v>17.878143224050639</v>
      </c>
      <c r="AB73">
        <v>6.9633628385026203</v>
      </c>
      <c r="AC73">
        <v>4.98821068788543</v>
      </c>
      <c r="AD73">
        <v>4.6680336416890036</v>
      </c>
      <c r="AE73">
        <v>8.4821709933220966</v>
      </c>
      <c r="AF73">
        <v>5.8941292403262038</v>
      </c>
      <c r="AG73">
        <v>31.617558203434687</v>
      </c>
      <c r="AH73">
        <v>21.536846773287792</v>
      </c>
      <c r="AI73">
        <v>0</v>
      </c>
      <c r="AJ73">
        <v>0</v>
      </c>
      <c r="AK73">
        <v>14.384494124349885</v>
      </c>
      <c r="AL73">
        <v>27.626455740791734</v>
      </c>
      <c r="AM73">
        <v>8.3148893069845684</v>
      </c>
      <c r="AN73">
        <v>4.1841889442435207E-2</v>
      </c>
      <c r="AO73">
        <v>0</v>
      </c>
      <c r="AP73">
        <v>1.086605304308202</v>
      </c>
      <c r="AQ73">
        <v>7.2272551199118809</v>
      </c>
      <c r="AR73">
        <v>14.75043970715579</v>
      </c>
      <c r="AS73">
        <v>16.284525792037268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2.4598676089385472</v>
      </c>
      <c r="AZ73">
        <v>0.82973861878453037</v>
      </c>
      <c r="BA73">
        <v>0.89187137967914432</v>
      </c>
      <c r="BB73">
        <v>2.4620493655705995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896.22316763969434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272.33529744923698</v>
      </c>
      <c r="L74">
        <v>17.530159796243012</v>
      </c>
      <c r="M74">
        <v>63.917902294676196</v>
      </c>
      <c r="N74">
        <v>52.961660539172435</v>
      </c>
      <c r="O74">
        <v>74.020706154321971</v>
      </c>
      <c r="P74">
        <v>23.090696124272576</v>
      </c>
      <c r="Q74">
        <v>9.6277463814432984</v>
      </c>
      <c r="R74">
        <v>19.141433979343219</v>
      </c>
      <c r="S74">
        <v>11.768217653081031</v>
      </c>
      <c r="T74">
        <v>1.4219122348993287</v>
      </c>
      <c r="U74">
        <v>60.619428741079588</v>
      </c>
      <c r="V74">
        <v>8.8284880438028868</v>
      </c>
      <c r="W74">
        <v>19.674551775100401</v>
      </c>
      <c r="X74">
        <v>62.896476912568296</v>
      </c>
      <c r="Y74">
        <v>0</v>
      </c>
      <c r="Z74">
        <v>0</v>
      </c>
      <c r="AA74">
        <v>17.878143224050639</v>
      </c>
      <c r="AB74">
        <v>13.9267265690525</v>
      </c>
      <c r="AC74">
        <v>9.9764218211117832</v>
      </c>
      <c r="AD74">
        <v>4.6680336416890036</v>
      </c>
      <c r="AE74">
        <v>8.4821709933220966</v>
      </c>
      <c r="AF74">
        <v>5.8941292403262038</v>
      </c>
      <c r="AG74">
        <v>31.617558203434687</v>
      </c>
      <c r="AH74">
        <v>35.46400756214998</v>
      </c>
      <c r="AI74">
        <v>0</v>
      </c>
      <c r="AJ74">
        <v>0</v>
      </c>
      <c r="AK74">
        <v>14.384494124349885</v>
      </c>
      <c r="AL74">
        <v>27.626455740791734</v>
      </c>
      <c r="AM74">
        <v>8.3148893069845684</v>
      </c>
      <c r="AN74">
        <v>4.1841889442435207E-2</v>
      </c>
      <c r="AO74">
        <v>0</v>
      </c>
      <c r="AP74">
        <v>0.81495430762220378</v>
      </c>
      <c r="AQ74">
        <v>14.454510239823762</v>
      </c>
      <c r="AR74">
        <v>14.75043970715579</v>
      </c>
      <c r="AS74">
        <v>16.284525792037268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2.4598676089385472</v>
      </c>
      <c r="AZ74">
        <v>1.6594767790055247</v>
      </c>
      <c r="BA74">
        <v>1.4693327727272727</v>
      </c>
      <c r="BB74">
        <v>2.4620493655705995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930.46470696882773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272.33529744923698</v>
      </c>
      <c r="L75">
        <v>17.530104267305301</v>
      </c>
      <c r="M75">
        <v>63.917902294676196</v>
      </c>
      <c r="N75">
        <v>52.961660539172435</v>
      </c>
      <c r="O75">
        <v>74.020706154321971</v>
      </c>
      <c r="P75">
        <v>23.090696124272576</v>
      </c>
      <c r="Q75">
        <v>9.6277463814432984</v>
      </c>
      <c r="R75">
        <v>19.141865113003092</v>
      </c>
      <c r="S75">
        <v>11.768217653081031</v>
      </c>
      <c r="T75">
        <v>1.4219122348993287</v>
      </c>
      <c r="U75">
        <v>60.619428741079588</v>
      </c>
      <c r="V75">
        <v>8.8284880438028868</v>
      </c>
      <c r="W75">
        <v>19.674551775100401</v>
      </c>
      <c r="X75">
        <v>62.896476912568296</v>
      </c>
      <c r="Y75">
        <v>0</v>
      </c>
      <c r="Z75">
        <v>0</v>
      </c>
      <c r="AA75">
        <v>17.878143224050639</v>
      </c>
      <c r="AB75">
        <v>13.9267265690525</v>
      </c>
      <c r="AC75">
        <v>9.9764218211117832</v>
      </c>
      <c r="AD75">
        <v>4.6680336416890036</v>
      </c>
      <c r="AE75">
        <v>16.964341541352283</v>
      </c>
      <c r="AF75">
        <v>5.8941292403262038</v>
      </c>
      <c r="AG75">
        <v>31.617558203434687</v>
      </c>
      <c r="AH75">
        <v>47.285344157453466</v>
      </c>
      <c r="AI75">
        <v>0</v>
      </c>
      <c r="AJ75">
        <v>0</v>
      </c>
      <c r="AK75">
        <v>14.384494124349885</v>
      </c>
      <c r="AL75">
        <v>27.626455740791734</v>
      </c>
      <c r="AM75">
        <v>8.3148893069845684</v>
      </c>
      <c r="AN75">
        <v>4.1841889442435207E-2</v>
      </c>
      <c r="AO75">
        <v>0</v>
      </c>
      <c r="AP75">
        <v>1.086605304308202</v>
      </c>
      <c r="AQ75">
        <v>28.909020479647523</v>
      </c>
      <c r="AR75">
        <v>14.75043970715579</v>
      </c>
      <c r="AS75">
        <v>16.284525792037268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2.4598676089385472</v>
      </c>
      <c r="AZ75">
        <v>1.6594767790055247</v>
      </c>
      <c r="BA75">
        <v>1.9522843536585368</v>
      </c>
      <c r="BB75">
        <v>2.4620493655705995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965.97770253432452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272.33529744923698</v>
      </c>
      <c r="L76">
        <v>17.530104267305301</v>
      </c>
      <c r="M76">
        <v>63.917902294676196</v>
      </c>
      <c r="N76">
        <v>52.961660539172435</v>
      </c>
      <c r="O76">
        <v>74.020706154321971</v>
      </c>
      <c r="P76">
        <v>23.090696124272576</v>
      </c>
      <c r="Q76">
        <v>9.6277463814432984</v>
      </c>
      <c r="R76">
        <v>19.141865113003092</v>
      </c>
      <c r="S76">
        <v>11.768217653081031</v>
      </c>
      <c r="T76">
        <v>1.4219122348993287</v>
      </c>
      <c r="U76">
        <v>60.619428741079588</v>
      </c>
      <c r="V76">
        <v>8.8284880438028868</v>
      </c>
      <c r="W76">
        <v>19.674551775100401</v>
      </c>
      <c r="X76">
        <v>62.896476912568296</v>
      </c>
      <c r="Y76">
        <v>0</v>
      </c>
      <c r="Z76">
        <v>0</v>
      </c>
      <c r="AA76">
        <v>17.878143224050639</v>
      </c>
      <c r="AB76">
        <v>13.9267265690525</v>
      </c>
      <c r="AC76">
        <v>9.9764218211117832</v>
      </c>
      <c r="AD76">
        <v>9.3360681736808484</v>
      </c>
      <c r="AE76">
        <v>16.964341541352283</v>
      </c>
      <c r="AF76">
        <v>5.8941292403262038</v>
      </c>
      <c r="AG76">
        <v>31.617558203434687</v>
      </c>
      <c r="AH76">
        <v>52.645625742316007</v>
      </c>
      <c r="AI76">
        <v>0</v>
      </c>
      <c r="AJ76">
        <v>0</v>
      </c>
      <c r="AK76">
        <v>14.384494124349885</v>
      </c>
      <c r="AL76">
        <v>37.672439849999996</v>
      </c>
      <c r="AM76">
        <v>8.3148893069845684</v>
      </c>
      <c r="AN76">
        <v>4.1841889442435207E-2</v>
      </c>
      <c r="AO76">
        <v>0</v>
      </c>
      <c r="AP76">
        <v>1.086605304308202</v>
      </c>
      <c r="AQ76">
        <v>28.909020479647523</v>
      </c>
      <c r="AR76">
        <v>14.75043970715579</v>
      </c>
      <c r="AS76">
        <v>16.284525792037268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2.4598676089385472</v>
      </c>
      <c r="AZ76">
        <v>1.9143070000000006</v>
      </c>
      <c r="BA76">
        <v>2.0881020787746167</v>
      </c>
      <c r="BB76">
        <v>2.4620493655705995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986.44265070649772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275.23059465673578</v>
      </c>
      <c r="L77">
        <v>17.530104267305301</v>
      </c>
      <c r="M77">
        <v>63.917902294676196</v>
      </c>
      <c r="N77">
        <v>52.961660539172435</v>
      </c>
      <c r="O77">
        <v>74.020706154321971</v>
      </c>
      <c r="P77">
        <v>23.090696124272576</v>
      </c>
      <c r="Q77">
        <v>9.6277463814432984</v>
      </c>
      <c r="R77">
        <v>19.138379477057875</v>
      </c>
      <c r="S77">
        <v>11.768217653081031</v>
      </c>
      <c r="T77">
        <v>1.4219122348993287</v>
      </c>
      <c r="U77">
        <v>60.619428741079588</v>
      </c>
      <c r="V77">
        <v>8.8284880438028868</v>
      </c>
      <c r="W77">
        <v>19.674551775100401</v>
      </c>
      <c r="X77">
        <v>62.896476912568296</v>
      </c>
      <c r="Y77">
        <v>0</v>
      </c>
      <c r="Z77">
        <v>0</v>
      </c>
      <c r="AA77">
        <v>17.878143224050639</v>
      </c>
      <c r="AB77">
        <v>21.355253249637499</v>
      </c>
      <c r="AC77">
        <v>14.97972823027907</v>
      </c>
      <c r="AD77">
        <v>14.004101815369854</v>
      </c>
      <c r="AE77">
        <v>25.446512089382466</v>
      </c>
      <c r="AF77">
        <v>6.6308956435429867</v>
      </c>
      <c r="AG77">
        <v>31.617558203434687</v>
      </c>
      <c r="AH77">
        <v>68.439313642911628</v>
      </c>
      <c r="AI77">
        <v>0</v>
      </c>
      <c r="AJ77">
        <v>0</v>
      </c>
      <c r="AK77">
        <v>14.384494124349885</v>
      </c>
      <c r="AL77">
        <v>57.186763950430283</v>
      </c>
      <c r="AM77">
        <v>8.5875084680108849</v>
      </c>
      <c r="AN77">
        <v>4.1841889442435207E-2</v>
      </c>
      <c r="AO77">
        <v>0</v>
      </c>
      <c r="AP77">
        <v>2.7165134803645401</v>
      </c>
      <c r="AQ77">
        <v>28.909020479647523</v>
      </c>
      <c r="AR77">
        <v>14.75043970715579</v>
      </c>
      <c r="AS77">
        <v>16.757018544570006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2.5087803327239491</v>
      </c>
      <c r="AZ77">
        <v>4.0984794308035708</v>
      </c>
      <c r="BA77">
        <v>2.7141169999999999</v>
      </c>
      <c r="BB77">
        <v>2.4620493655705995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1056.1953981271954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275.23059465673578</v>
      </c>
      <c r="L78">
        <v>17.530104267305301</v>
      </c>
      <c r="M78">
        <v>63.917902294676196</v>
      </c>
      <c r="N78">
        <v>52.961660539172435</v>
      </c>
      <c r="O78">
        <v>74.020706154321971</v>
      </c>
      <c r="P78">
        <v>23.090696124272576</v>
      </c>
      <c r="Q78">
        <v>9.6244854482225666</v>
      </c>
      <c r="R78">
        <v>19.138379477057875</v>
      </c>
      <c r="S78">
        <v>11.100697965653897</v>
      </c>
      <c r="T78">
        <v>1.4219122348993287</v>
      </c>
      <c r="U78">
        <v>60.619428741079588</v>
      </c>
      <c r="V78">
        <v>8.8284880438028868</v>
      </c>
      <c r="W78">
        <v>19.674551775100401</v>
      </c>
      <c r="X78">
        <v>62.896476912568296</v>
      </c>
      <c r="Y78">
        <v>0</v>
      </c>
      <c r="Z78">
        <v>0</v>
      </c>
      <c r="AA78">
        <v>17.878143224050639</v>
      </c>
      <c r="AB78">
        <v>21.355253249637499</v>
      </c>
      <c r="AC78">
        <v>14.97972823027907</v>
      </c>
      <c r="AD78">
        <v>18.715433555232018</v>
      </c>
      <c r="AE78">
        <v>25.446512089382466</v>
      </c>
      <c r="AF78">
        <v>6.6308956435429867</v>
      </c>
      <c r="AG78">
        <v>31.617558203434687</v>
      </c>
      <c r="AH78">
        <v>68.439313642911628</v>
      </c>
      <c r="AI78">
        <v>1.6403760941502283</v>
      </c>
      <c r="AJ78">
        <v>0</v>
      </c>
      <c r="AK78">
        <v>14.384494124349885</v>
      </c>
      <c r="AL78">
        <v>57.186763950430283</v>
      </c>
      <c r="AM78">
        <v>8.5875084680108849</v>
      </c>
      <c r="AN78">
        <v>4.1841889442435207E-2</v>
      </c>
      <c r="AO78">
        <v>0</v>
      </c>
      <c r="AP78">
        <v>2.7165134803645401</v>
      </c>
      <c r="AQ78">
        <v>28.909020479647523</v>
      </c>
      <c r="AR78">
        <v>14.75043970715579</v>
      </c>
      <c r="AS78">
        <v>16.757018544570006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2.5087803327239491</v>
      </c>
      <c r="AZ78">
        <v>4.0984794308035708</v>
      </c>
      <c r="BA78">
        <v>2.7141169999999999</v>
      </c>
      <c r="BB78">
        <v>2.4620493655705995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1061.87632534056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275.23059465673578</v>
      </c>
      <c r="L79">
        <v>17.530104267305301</v>
      </c>
      <c r="M79">
        <v>63.917902294676196</v>
      </c>
      <c r="N79">
        <v>52.961660539172435</v>
      </c>
      <c r="O79">
        <v>74.020706154321971</v>
      </c>
      <c r="P79">
        <v>23.090696124272576</v>
      </c>
      <c r="Q79">
        <v>9.6244854482225666</v>
      </c>
      <c r="R79">
        <v>19.138379477057875</v>
      </c>
      <c r="S79">
        <v>11.769678866694353</v>
      </c>
      <c r="T79">
        <v>1.4219122348993287</v>
      </c>
      <c r="U79">
        <v>60.619428741079588</v>
      </c>
      <c r="V79">
        <v>8.8284880438028868</v>
      </c>
      <c r="W79">
        <v>19.674551775100401</v>
      </c>
      <c r="X79">
        <v>62.896476912568296</v>
      </c>
      <c r="Y79">
        <v>0</v>
      </c>
      <c r="Z79">
        <v>0</v>
      </c>
      <c r="AA79">
        <v>17.878143224050639</v>
      </c>
      <c r="AB79">
        <v>21.355253249637499</v>
      </c>
      <c r="AC79">
        <v>14.97972823027907</v>
      </c>
      <c r="AD79">
        <v>18.715433555232018</v>
      </c>
      <c r="AE79">
        <v>25.446512089382466</v>
      </c>
      <c r="AF79">
        <v>6.6308956435429867</v>
      </c>
      <c r="AG79">
        <v>31.617558203434687</v>
      </c>
      <c r="AH79">
        <v>68.439313642911628</v>
      </c>
      <c r="AI79">
        <v>8.4275955907237563</v>
      </c>
      <c r="AJ79">
        <v>0</v>
      </c>
      <c r="AK79">
        <v>14.384494124349885</v>
      </c>
      <c r="AL79">
        <v>57.186763950430283</v>
      </c>
      <c r="AM79">
        <v>8.5875084680108849</v>
      </c>
      <c r="AN79">
        <v>4.1841889442435207E-2</v>
      </c>
      <c r="AO79">
        <v>0</v>
      </c>
      <c r="AP79">
        <v>2.7165134803645401</v>
      </c>
      <c r="AQ79">
        <v>28.909020479647523</v>
      </c>
      <c r="AR79">
        <v>14.75043970715579</v>
      </c>
      <c r="AS79">
        <v>16.757018544570006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2.5087803327239491</v>
      </c>
      <c r="AZ79">
        <v>4.0984794308035708</v>
      </c>
      <c r="BA79">
        <v>2.7141169999999999</v>
      </c>
      <c r="BB79">
        <v>2.4620493655705995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1069.3325257381739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275.23059465673578</v>
      </c>
      <c r="L80">
        <v>17.530104267305301</v>
      </c>
      <c r="M80">
        <v>63.917902294676196</v>
      </c>
      <c r="N80">
        <v>52.961660539172435</v>
      </c>
      <c r="O80">
        <v>74.020706154321971</v>
      </c>
      <c r="P80">
        <v>23.090696124272576</v>
      </c>
      <c r="Q80">
        <v>9.6244854482225666</v>
      </c>
      <c r="R80">
        <v>19.138379477057875</v>
      </c>
      <c r="S80">
        <v>11.769678866694353</v>
      </c>
      <c r="T80">
        <v>1.4219122348993287</v>
      </c>
      <c r="U80">
        <v>60.619428741079588</v>
      </c>
      <c r="V80">
        <v>8.8284880438028868</v>
      </c>
      <c r="W80">
        <v>19.674551775100401</v>
      </c>
      <c r="X80">
        <v>62.896476912568296</v>
      </c>
      <c r="Y80">
        <v>0</v>
      </c>
      <c r="Z80">
        <v>0</v>
      </c>
      <c r="AA80">
        <v>17.878143224050639</v>
      </c>
      <c r="AB80">
        <v>21.355253249637499</v>
      </c>
      <c r="AC80">
        <v>14.97972823027907</v>
      </c>
      <c r="AD80">
        <v>18.715433555232018</v>
      </c>
      <c r="AE80">
        <v>25.446512089382466</v>
      </c>
      <c r="AF80">
        <v>6.6308956435429867</v>
      </c>
      <c r="AG80">
        <v>31.617558203434687</v>
      </c>
      <c r="AH80">
        <v>68.439313642911628</v>
      </c>
      <c r="AI80">
        <v>16.855191181447513</v>
      </c>
      <c r="AJ80">
        <v>0</v>
      </c>
      <c r="AK80">
        <v>14.384494124349885</v>
      </c>
      <c r="AL80">
        <v>57.186763950430283</v>
      </c>
      <c r="AM80">
        <v>8.5875084680108849</v>
      </c>
      <c r="AN80">
        <v>4.1841889442435207E-2</v>
      </c>
      <c r="AO80">
        <v>0</v>
      </c>
      <c r="AP80">
        <v>2.7165134803645401</v>
      </c>
      <c r="AQ80">
        <v>28.909020479647523</v>
      </c>
      <c r="AR80">
        <v>14.75043970715579</v>
      </c>
      <c r="AS80">
        <v>16.757018544570006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2.5087803327239491</v>
      </c>
      <c r="AZ80">
        <v>4.0984794308035708</v>
      </c>
      <c r="BA80">
        <v>2.7141169999999999</v>
      </c>
      <c r="BB80">
        <v>2.4620493655705995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1077.7601213288976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275.23059465673578</v>
      </c>
      <c r="L81">
        <v>17.530104267305301</v>
      </c>
      <c r="M81">
        <v>63.917902294676196</v>
      </c>
      <c r="N81">
        <v>52.961660539172435</v>
      </c>
      <c r="O81">
        <v>74.020706154321971</v>
      </c>
      <c r="P81">
        <v>23.090696124272576</v>
      </c>
      <c r="Q81">
        <v>9.6244854482225666</v>
      </c>
      <c r="R81">
        <v>19.138379477057875</v>
      </c>
      <c r="S81">
        <v>11.769678866694353</v>
      </c>
      <c r="T81">
        <v>1.4219122348993287</v>
      </c>
      <c r="U81">
        <v>60.619428741079588</v>
      </c>
      <c r="V81">
        <v>8.8284880438028868</v>
      </c>
      <c r="W81">
        <v>19.674551775100401</v>
      </c>
      <c r="X81">
        <v>62.896476912568296</v>
      </c>
      <c r="Y81">
        <v>0</v>
      </c>
      <c r="Z81">
        <v>0</v>
      </c>
      <c r="AA81">
        <v>17.878143224050639</v>
      </c>
      <c r="AB81">
        <v>21.355253249637499</v>
      </c>
      <c r="AC81">
        <v>14.97972823027907</v>
      </c>
      <c r="AD81">
        <v>18.715433555232018</v>
      </c>
      <c r="AE81">
        <v>25.446512089382466</v>
      </c>
      <c r="AF81">
        <v>6.6308956435429867</v>
      </c>
      <c r="AG81">
        <v>31.617558203434687</v>
      </c>
      <c r="AH81">
        <v>68.439313642911628</v>
      </c>
      <c r="AI81">
        <v>16.855191181447513</v>
      </c>
      <c r="AJ81">
        <v>0</v>
      </c>
      <c r="AK81">
        <v>14.384494124349885</v>
      </c>
      <c r="AL81">
        <v>57.186763950430283</v>
      </c>
      <c r="AM81">
        <v>8.5875084680108849</v>
      </c>
      <c r="AN81">
        <v>4.1841889442435207E-2</v>
      </c>
      <c r="AO81">
        <v>0</v>
      </c>
      <c r="AP81">
        <v>2.7165134803645401</v>
      </c>
      <c r="AQ81">
        <v>28.909020479647523</v>
      </c>
      <c r="AR81">
        <v>14.75043970715579</v>
      </c>
      <c r="AS81">
        <v>16.757018544570006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2.5087803327239491</v>
      </c>
      <c r="AZ81">
        <v>4.0984794308035708</v>
      </c>
      <c r="BA81">
        <v>2.7141169999999999</v>
      </c>
      <c r="BB81">
        <v>2.4620493655705995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1077.7601213288976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318.6882794351518</v>
      </c>
      <c r="L82">
        <v>17.530104267305301</v>
      </c>
      <c r="M82">
        <v>63.917902294676196</v>
      </c>
      <c r="N82">
        <v>52.961660539172435</v>
      </c>
      <c r="O82">
        <v>74.020706154321971</v>
      </c>
      <c r="P82">
        <v>23.090696124272576</v>
      </c>
      <c r="Q82">
        <v>9.6277463814432984</v>
      </c>
      <c r="R82">
        <v>19.138379477057875</v>
      </c>
      <c r="S82">
        <v>11.768217653081031</v>
      </c>
      <c r="T82">
        <v>1.4219122348993287</v>
      </c>
      <c r="U82">
        <v>60.619428741079588</v>
      </c>
      <c r="V82">
        <v>8.8284880438028868</v>
      </c>
      <c r="W82">
        <v>19.674551775100401</v>
      </c>
      <c r="X82">
        <v>62.896476912568296</v>
      </c>
      <c r="Y82">
        <v>0</v>
      </c>
      <c r="Z82">
        <v>0</v>
      </c>
      <c r="AA82">
        <v>17.878143224050639</v>
      </c>
      <c r="AB82">
        <v>21.355253249637499</v>
      </c>
      <c r="AC82">
        <v>14.97972823027907</v>
      </c>
      <c r="AD82">
        <v>18.715433555232018</v>
      </c>
      <c r="AE82">
        <v>25.446512089382466</v>
      </c>
      <c r="AF82">
        <v>6.6308956435429867</v>
      </c>
      <c r="AG82">
        <v>31.617558203434687</v>
      </c>
      <c r="AH82">
        <v>68.439313642911628</v>
      </c>
      <c r="AI82">
        <v>16.855191181447513</v>
      </c>
      <c r="AJ82">
        <v>0</v>
      </c>
      <c r="AK82">
        <v>14.384494124349885</v>
      </c>
      <c r="AL82">
        <v>57.186763950430283</v>
      </c>
      <c r="AM82">
        <v>8.5875084680108849</v>
      </c>
      <c r="AN82">
        <v>4.1841889442435207E-2</v>
      </c>
      <c r="AO82">
        <v>0</v>
      </c>
      <c r="AP82">
        <v>2.7165134803645401</v>
      </c>
      <c r="AQ82">
        <v>28.909020479647523</v>
      </c>
      <c r="AR82">
        <v>14.75043970715579</v>
      </c>
      <c r="AS82">
        <v>16.757018544570006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2.5087803327239491</v>
      </c>
      <c r="AZ82">
        <v>4.0984794308035708</v>
      </c>
      <c r="BA82">
        <v>2.7141169999999999</v>
      </c>
      <c r="BB82">
        <v>2.4620493655705995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1121.2196058269208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366.97456208480634</v>
      </c>
      <c r="L83">
        <v>17.530104267305301</v>
      </c>
      <c r="M83">
        <v>63.917902294676196</v>
      </c>
      <c r="N83">
        <v>52.961660539172435</v>
      </c>
      <c r="O83">
        <v>74.020706154321971</v>
      </c>
      <c r="P83">
        <v>23.090696124272576</v>
      </c>
      <c r="Q83">
        <v>9.6277463814432984</v>
      </c>
      <c r="R83">
        <v>19.138379477057875</v>
      </c>
      <c r="S83">
        <v>11.768217653081031</v>
      </c>
      <c r="T83">
        <v>1.4219122348993287</v>
      </c>
      <c r="U83">
        <v>60.619428741079588</v>
      </c>
      <c r="V83">
        <v>7.3695774767580451</v>
      </c>
      <c r="W83">
        <v>19.674551775100401</v>
      </c>
      <c r="X83">
        <v>62.896476912568296</v>
      </c>
      <c r="Y83">
        <v>0</v>
      </c>
      <c r="Z83">
        <v>0</v>
      </c>
      <c r="AA83">
        <v>17.878143224050639</v>
      </c>
      <c r="AB83">
        <v>21.355253249637499</v>
      </c>
      <c r="AC83">
        <v>14.97972823027907</v>
      </c>
      <c r="AD83">
        <v>18.715433555232018</v>
      </c>
      <c r="AE83">
        <v>25.446512089382466</v>
      </c>
      <c r="AF83">
        <v>6.6308956435429867</v>
      </c>
      <c r="AG83">
        <v>31.617558203434687</v>
      </c>
      <c r="AH83">
        <v>68.439313642911628</v>
      </c>
      <c r="AI83">
        <v>16.855191181447513</v>
      </c>
      <c r="AJ83">
        <v>0</v>
      </c>
      <c r="AK83">
        <v>14.384494124349885</v>
      </c>
      <c r="AL83">
        <v>57.186763950430283</v>
      </c>
      <c r="AM83">
        <v>8.5875084680108849</v>
      </c>
      <c r="AN83">
        <v>4.1841889442435207E-2</v>
      </c>
      <c r="AO83">
        <v>0</v>
      </c>
      <c r="AP83">
        <v>2.7165134803645401</v>
      </c>
      <c r="AQ83">
        <v>28.909020479647523</v>
      </c>
      <c r="AR83">
        <v>14.75043970715579</v>
      </c>
      <c r="AS83">
        <v>16.757018544570006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2.5087803327239491</v>
      </c>
      <c r="AZ83">
        <v>4.0984794308035708</v>
      </c>
      <c r="BA83">
        <v>2.7141169999999999</v>
      </c>
      <c r="BB83">
        <v>2.4620493655705995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1168.0469779095306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366.97456208480634</v>
      </c>
      <c r="L84">
        <v>17.530104267305301</v>
      </c>
      <c r="M84">
        <v>63.917902294676196</v>
      </c>
      <c r="N84">
        <v>52.961660539172435</v>
      </c>
      <c r="O84">
        <v>74.020706154321971</v>
      </c>
      <c r="P84">
        <v>23.090696124272576</v>
      </c>
      <c r="Q84">
        <v>9.6277463814432984</v>
      </c>
      <c r="R84">
        <v>19.138379477057875</v>
      </c>
      <c r="S84">
        <v>11.768217653081031</v>
      </c>
      <c r="T84">
        <v>1.4219122348993287</v>
      </c>
      <c r="U84">
        <v>60.619428741079588</v>
      </c>
      <c r="V84">
        <v>7.3695774767580451</v>
      </c>
      <c r="W84">
        <v>19.674551775100401</v>
      </c>
      <c r="X84">
        <v>62.896476912568296</v>
      </c>
      <c r="Y84">
        <v>0</v>
      </c>
      <c r="Z84">
        <v>0</v>
      </c>
      <c r="AA84">
        <v>17.878143224050639</v>
      </c>
      <c r="AB84">
        <v>21.355253249637499</v>
      </c>
      <c r="AC84">
        <v>14.97972823027907</v>
      </c>
      <c r="AD84">
        <v>18.715433555232018</v>
      </c>
      <c r="AE84">
        <v>25.446512089382466</v>
      </c>
      <c r="AF84">
        <v>6.6308956435429867</v>
      </c>
      <c r="AG84">
        <v>31.617558203434687</v>
      </c>
      <c r="AH84">
        <v>68.439313642911628</v>
      </c>
      <c r="AI84">
        <v>8.4275955907237563</v>
      </c>
      <c r="AJ84">
        <v>0</v>
      </c>
      <c r="AK84">
        <v>14.384494124349885</v>
      </c>
      <c r="AL84">
        <v>57.186763950430283</v>
      </c>
      <c r="AM84">
        <v>8.5875084680108849</v>
      </c>
      <c r="AN84">
        <v>4.1841889442435207E-2</v>
      </c>
      <c r="AO84">
        <v>0</v>
      </c>
      <c r="AP84">
        <v>2.7165134803645401</v>
      </c>
      <c r="AQ84">
        <v>28.909020479647523</v>
      </c>
      <c r="AR84">
        <v>14.75043970715579</v>
      </c>
      <c r="AS84">
        <v>16.757018544570006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2.5087803327239491</v>
      </c>
      <c r="AZ84">
        <v>4.0984794308035708</v>
      </c>
      <c r="BA84">
        <v>2.7141169999999999</v>
      </c>
      <c r="BB84">
        <v>2.4620493655705995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1159.6193823188069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415.25874523405633</v>
      </c>
      <c r="L85">
        <v>17.530104267305301</v>
      </c>
      <c r="M85">
        <v>63.917902294676196</v>
      </c>
      <c r="N85">
        <v>52.961660539172435</v>
      </c>
      <c r="O85">
        <v>74.020706154321971</v>
      </c>
      <c r="P85">
        <v>23.090696124272576</v>
      </c>
      <c r="Q85">
        <v>9.6277463814432984</v>
      </c>
      <c r="R85">
        <v>19.138379477057875</v>
      </c>
      <c r="S85">
        <v>11.768217653081031</v>
      </c>
      <c r="T85">
        <v>1.4219122348993287</v>
      </c>
      <c r="U85">
        <v>60.619428741079588</v>
      </c>
      <c r="V85">
        <v>7.3695774767580451</v>
      </c>
      <c r="W85">
        <v>19.674551775100401</v>
      </c>
      <c r="X85">
        <v>62.896476912568296</v>
      </c>
      <c r="Y85">
        <v>0</v>
      </c>
      <c r="Z85">
        <v>0</v>
      </c>
      <c r="AA85">
        <v>17.878143224050639</v>
      </c>
      <c r="AB85">
        <v>20.89008940755512</v>
      </c>
      <c r="AC85">
        <v>14.97972823027907</v>
      </c>
      <c r="AD85">
        <v>14.004101815369854</v>
      </c>
      <c r="AE85">
        <v>16.964341541352283</v>
      </c>
      <c r="AF85">
        <v>5.8941292403262038</v>
      </c>
      <c r="AG85">
        <v>31.617558203434687</v>
      </c>
      <c r="AH85">
        <v>59.106679863252765</v>
      </c>
      <c r="AI85">
        <v>1.6403760941502283</v>
      </c>
      <c r="AJ85">
        <v>0</v>
      </c>
      <c r="AK85">
        <v>14.384494124349885</v>
      </c>
      <c r="AL85">
        <v>36.835274818416522</v>
      </c>
      <c r="AM85">
        <v>8.3148893069845684</v>
      </c>
      <c r="AN85">
        <v>4.1841889442435207E-2</v>
      </c>
      <c r="AO85">
        <v>0</v>
      </c>
      <c r="AP85">
        <v>0.32598163521126755</v>
      </c>
      <c r="AQ85">
        <v>28.909020479647523</v>
      </c>
      <c r="AR85">
        <v>14.75043970715579</v>
      </c>
      <c r="AS85">
        <v>16.284525792037268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2.4598676089385472</v>
      </c>
      <c r="AZ85">
        <v>4.0984794308035708</v>
      </c>
      <c r="BA85">
        <v>2.3504599220272904</v>
      </c>
      <c r="BB85">
        <v>2.4620493655705995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1153.4885769661489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463.54476569043908</v>
      </c>
      <c r="L86">
        <v>17.530104267305301</v>
      </c>
      <c r="M86">
        <v>63.917902294676196</v>
      </c>
      <c r="N86">
        <v>52.961660539172435</v>
      </c>
      <c r="O86">
        <v>74.020706154321971</v>
      </c>
      <c r="P86">
        <v>23.090696124272576</v>
      </c>
      <c r="Q86">
        <v>9.6277463814432984</v>
      </c>
      <c r="R86">
        <v>19.138379477057875</v>
      </c>
      <c r="S86">
        <v>11.768217653081031</v>
      </c>
      <c r="T86">
        <v>1.4219122348993287</v>
      </c>
      <c r="U86">
        <v>60.619428741079588</v>
      </c>
      <c r="V86">
        <v>7.3695774767580451</v>
      </c>
      <c r="W86">
        <v>19.674551775100401</v>
      </c>
      <c r="X86">
        <v>62.896476912568296</v>
      </c>
      <c r="Y86">
        <v>0</v>
      </c>
      <c r="Z86">
        <v>0</v>
      </c>
      <c r="AA86">
        <v>17.878143224050639</v>
      </c>
      <c r="AB86">
        <v>20.89008940755512</v>
      </c>
      <c r="AC86">
        <v>14.97972823027907</v>
      </c>
      <c r="AD86">
        <v>14.004101815369854</v>
      </c>
      <c r="AE86">
        <v>16.964341541352283</v>
      </c>
      <c r="AF86">
        <v>5.8941292403262038</v>
      </c>
      <c r="AG86">
        <v>31.617558203434687</v>
      </c>
      <c r="AH86">
        <v>52.645625742316007</v>
      </c>
      <c r="AI86">
        <v>0</v>
      </c>
      <c r="AJ86">
        <v>0</v>
      </c>
      <c r="AK86">
        <v>14.384494124349885</v>
      </c>
      <c r="AL86">
        <v>36.835274818416522</v>
      </c>
      <c r="AM86">
        <v>8.3148893069845684</v>
      </c>
      <c r="AN86">
        <v>4.1841889442435207E-2</v>
      </c>
      <c r="AO86">
        <v>0</v>
      </c>
      <c r="AP86">
        <v>0.32598163521126755</v>
      </c>
      <c r="AQ86">
        <v>28.909020479647523</v>
      </c>
      <c r="AR86">
        <v>14.75043970715579</v>
      </c>
      <c r="AS86">
        <v>16.284525792037268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2.4598676089385472</v>
      </c>
      <c r="AZ86">
        <v>3.5714490538461532</v>
      </c>
      <c r="BA86">
        <v>2.1780203501094091</v>
      </c>
      <c r="BB86">
        <v>2.4620493655705995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1192.9736972585692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492.83187542343262</v>
      </c>
      <c r="L87">
        <v>17.529828603970586</v>
      </c>
      <c r="M87">
        <v>63.917902294676196</v>
      </c>
      <c r="N87">
        <v>52.961660539172435</v>
      </c>
      <c r="O87">
        <v>74.020706154321971</v>
      </c>
      <c r="P87">
        <v>23.090696124272576</v>
      </c>
      <c r="Q87">
        <v>9.630532344772968</v>
      </c>
      <c r="R87">
        <v>19.141433979343219</v>
      </c>
      <c r="S87">
        <v>11.764720980198019</v>
      </c>
      <c r="T87">
        <v>1.4219122348993287</v>
      </c>
      <c r="U87">
        <v>60.619428741079588</v>
      </c>
      <c r="V87">
        <v>7.3695774767580451</v>
      </c>
      <c r="W87">
        <v>19.674551775100401</v>
      </c>
      <c r="X87">
        <v>62.896476912568296</v>
      </c>
      <c r="Y87">
        <v>0</v>
      </c>
      <c r="Z87">
        <v>0</v>
      </c>
      <c r="AA87">
        <v>17.878143224050639</v>
      </c>
      <c r="AB87">
        <v>20.89008940755512</v>
      </c>
      <c r="AC87">
        <v>14.97972823027907</v>
      </c>
      <c r="AD87">
        <v>14.004101815369854</v>
      </c>
      <c r="AE87">
        <v>16.964341541352283</v>
      </c>
      <c r="AF87">
        <v>5.8941292403262038</v>
      </c>
      <c r="AG87">
        <v>31.617558203434687</v>
      </c>
      <c r="AH87">
        <v>52.645625742316007</v>
      </c>
      <c r="AI87">
        <v>0</v>
      </c>
      <c r="AJ87">
        <v>0</v>
      </c>
      <c r="AK87">
        <v>14.384494124349885</v>
      </c>
      <c r="AL87">
        <v>36.835274818416522</v>
      </c>
      <c r="AM87">
        <v>8.3148893069845684</v>
      </c>
      <c r="AN87">
        <v>4.1841889442435207E-2</v>
      </c>
      <c r="AO87">
        <v>0</v>
      </c>
      <c r="AP87">
        <v>0.32598163521126755</v>
      </c>
      <c r="AQ87">
        <v>28.909020479647523</v>
      </c>
      <c r="AR87">
        <v>14.75043970715579</v>
      </c>
      <c r="AS87">
        <v>16.284525792037268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2.4598676089385472</v>
      </c>
      <c r="AZ87">
        <v>3.6010200000000001</v>
      </c>
      <c r="BA87">
        <v>2.1780203501094091</v>
      </c>
      <c r="BB87">
        <v>2.4620493655705995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1222.292446067114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494.70737051546564</v>
      </c>
      <c r="L88">
        <v>17.52983642769237</v>
      </c>
      <c r="M88">
        <v>63.917902294676196</v>
      </c>
      <c r="N88">
        <v>52.961660539172435</v>
      </c>
      <c r="O88">
        <v>74.020706154321971</v>
      </c>
      <c r="P88">
        <v>23.090696124272576</v>
      </c>
      <c r="Q88">
        <v>9.630532344772968</v>
      </c>
      <c r="R88">
        <v>19.141433979343219</v>
      </c>
      <c r="S88">
        <v>11.764720980198019</v>
      </c>
      <c r="T88">
        <v>1.4219122348993287</v>
      </c>
      <c r="U88">
        <v>60.619428741079588</v>
      </c>
      <c r="V88">
        <v>7.3695774767580451</v>
      </c>
      <c r="W88">
        <v>19.674551775100401</v>
      </c>
      <c r="X88">
        <v>62.896476912568296</v>
      </c>
      <c r="Y88">
        <v>0</v>
      </c>
      <c r="Z88">
        <v>0</v>
      </c>
      <c r="AA88">
        <v>17.878143224050639</v>
      </c>
      <c r="AB88">
        <v>20.89008940755512</v>
      </c>
      <c r="AC88">
        <v>14.97972823027907</v>
      </c>
      <c r="AD88">
        <v>14.004101815369854</v>
      </c>
      <c r="AE88">
        <v>16.964341541352283</v>
      </c>
      <c r="AF88">
        <v>5.8941292403262038</v>
      </c>
      <c r="AG88">
        <v>31.617558203434687</v>
      </c>
      <c r="AH88">
        <v>52.645625742316007</v>
      </c>
      <c r="AI88">
        <v>0</v>
      </c>
      <c r="AJ88">
        <v>0</v>
      </c>
      <c r="AK88">
        <v>14.384494124349885</v>
      </c>
      <c r="AL88">
        <v>36.835274818416522</v>
      </c>
      <c r="AM88">
        <v>8.3148893069845684</v>
      </c>
      <c r="AN88">
        <v>4.1841889442435207E-2</v>
      </c>
      <c r="AO88">
        <v>0</v>
      </c>
      <c r="AP88">
        <v>0.32598163521126755</v>
      </c>
      <c r="AQ88">
        <v>28.909020479647523</v>
      </c>
      <c r="AR88">
        <v>14.75043970715579</v>
      </c>
      <c r="AS88">
        <v>16.284525792037268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2.4598676089385472</v>
      </c>
      <c r="AZ88">
        <v>4.0984794308035708</v>
      </c>
      <c r="BA88">
        <v>2.1780203501094091</v>
      </c>
      <c r="BB88">
        <v>2.4620493655705995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1224.6654084136721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494.70737051546564</v>
      </c>
      <c r="L89">
        <v>17.530042072489572</v>
      </c>
      <c r="M89">
        <v>63.917902294676196</v>
      </c>
      <c r="N89">
        <v>52.961660539172435</v>
      </c>
      <c r="O89">
        <v>74.020706154321971</v>
      </c>
      <c r="P89">
        <v>23.090696124272576</v>
      </c>
      <c r="Q89">
        <v>9.6220949830508467</v>
      </c>
      <c r="R89">
        <v>19.02427158613494</v>
      </c>
      <c r="S89">
        <v>11.766016714606742</v>
      </c>
      <c r="T89">
        <v>1.4219122348993287</v>
      </c>
      <c r="U89">
        <v>60.619428741079588</v>
      </c>
      <c r="V89">
        <v>7.3695774767580451</v>
      </c>
      <c r="W89">
        <v>19.674551775100401</v>
      </c>
      <c r="X89">
        <v>62.896476912568296</v>
      </c>
      <c r="Y89">
        <v>0</v>
      </c>
      <c r="Z89">
        <v>0</v>
      </c>
      <c r="AA89">
        <v>17.878143224050639</v>
      </c>
      <c r="AB89">
        <v>20.89008940755512</v>
      </c>
      <c r="AC89">
        <v>14.97972823027907</v>
      </c>
      <c r="AD89">
        <v>14.004101815369854</v>
      </c>
      <c r="AE89">
        <v>16.964341541352283</v>
      </c>
      <c r="AF89">
        <v>5.8941292403262038</v>
      </c>
      <c r="AG89">
        <v>31.617558203434687</v>
      </c>
      <c r="AH89">
        <v>59.106679863252765</v>
      </c>
      <c r="AI89">
        <v>0</v>
      </c>
      <c r="AJ89">
        <v>0</v>
      </c>
      <c r="AK89">
        <v>14.384494124349885</v>
      </c>
      <c r="AL89">
        <v>36.835274818416522</v>
      </c>
      <c r="AM89">
        <v>8.3148893069845684</v>
      </c>
      <c r="AN89">
        <v>4.1841889442435207E-2</v>
      </c>
      <c r="AO89">
        <v>0</v>
      </c>
      <c r="AP89">
        <v>0.32598163521126755</v>
      </c>
      <c r="AQ89">
        <v>28.909020479647523</v>
      </c>
      <c r="AR89">
        <v>14.75043970715579</v>
      </c>
      <c r="AS89">
        <v>16.284525792037268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2.4598676089385472</v>
      </c>
      <c r="AZ89">
        <v>4.0984794308035708</v>
      </c>
      <c r="BA89">
        <v>2.3504599220272904</v>
      </c>
      <c r="BB89">
        <v>2.4620493655705995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1231.1748037308023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494.70737051546564</v>
      </c>
      <c r="L90">
        <v>17.530042072489572</v>
      </c>
      <c r="M90">
        <v>63.917902294676196</v>
      </c>
      <c r="N90">
        <v>52.961660539172435</v>
      </c>
      <c r="O90">
        <v>74.020706154321971</v>
      </c>
      <c r="P90">
        <v>23.090696124272576</v>
      </c>
      <c r="Q90">
        <v>9.6272647451967082</v>
      </c>
      <c r="R90">
        <v>19.138379477057875</v>
      </c>
      <c r="S90">
        <v>11.766016714606742</v>
      </c>
      <c r="T90">
        <v>1.4219122348993287</v>
      </c>
      <c r="U90">
        <v>60.619428741079588</v>
      </c>
      <c r="V90">
        <v>7.3695774767580451</v>
      </c>
      <c r="W90">
        <v>19.674551775100401</v>
      </c>
      <c r="X90">
        <v>62.896476912568296</v>
      </c>
      <c r="Y90">
        <v>0</v>
      </c>
      <c r="Z90">
        <v>0</v>
      </c>
      <c r="AA90">
        <v>17.878143224050639</v>
      </c>
      <c r="AB90">
        <v>21.355253249637499</v>
      </c>
      <c r="AC90">
        <v>14.97972823027907</v>
      </c>
      <c r="AD90">
        <v>14.004101815369854</v>
      </c>
      <c r="AE90">
        <v>25.446512089382466</v>
      </c>
      <c r="AF90">
        <v>18.787536664001095</v>
      </c>
      <c r="AG90">
        <v>31.617558203434687</v>
      </c>
      <c r="AH90">
        <v>59.106679863252765</v>
      </c>
      <c r="AI90">
        <v>0</v>
      </c>
      <c r="AJ90">
        <v>0</v>
      </c>
      <c r="AK90">
        <v>14.384494124349885</v>
      </c>
      <c r="AL90">
        <v>37.672439849999996</v>
      </c>
      <c r="AM90">
        <v>8.5875084680108849</v>
      </c>
      <c r="AN90">
        <v>4.1841889442435207E-2</v>
      </c>
      <c r="AO90">
        <v>0</v>
      </c>
      <c r="AP90">
        <v>1.3039265408450702</v>
      </c>
      <c r="AQ90">
        <v>28.909020479647523</v>
      </c>
      <c r="AR90">
        <v>14.75043970715579</v>
      </c>
      <c r="AS90">
        <v>16.757018544570006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2.5087803327239491</v>
      </c>
      <c r="AZ90">
        <v>4.0984794308035708</v>
      </c>
      <c r="BA90">
        <v>2.3504599220272904</v>
      </c>
      <c r="BB90">
        <v>2.4620493655705995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1255.7439577722205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494.48657635163249</v>
      </c>
      <c r="L91">
        <v>17.530093784180075</v>
      </c>
      <c r="M91">
        <v>63.917902294676196</v>
      </c>
      <c r="N91">
        <v>52.961660539172435</v>
      </c>
      <c r="O91">
        <v>74.020706154321971</v>
      </c>
      <c r="P91">
        <v>22.66761445980308</v>
      </c>
      <c r="Q91">
        <v>9.6272647451967082</v>
      </c>
      <c r="R91">
        <v>19.138379477057875</v>
      </c>
      <c r="S91">
        <v>11.766016714606742</v>
      </c>
      <c r="T91">
        <v>1.4219122348993287</v>
      </c>
      <c r="U91">
        <v>60.619428741079588</v>
      </c>
      <c r="V91">
        <v>7.3695774767580451</v>
      </c>
      <c r="W91">
        <v>19.674551775100401</v>
      </c>
      <c r="X91">
        <v>62.896476912568296</v>
      </c>
      <c r="Y91">
        <v>0</v>
      </c>
      <c r="Z91">
        <v>0</v>
      </c>
      <c r="AA91">
        <v>17.878143224050639</v>
      </c>
      <c r="AB91">
        <v>21.355253249637499</v>
      </c>
      <c r="AC91">
        <v>14.97972823027907</v>
      </c>
      <c r="AD91">
        <v>14.004101815369854</v>
      </c>
      <c r="AE91">
        <v>25.446512089382466</v>
      </c>
      <c r="AF91">
        <v>18.787536664001095</v>
      </c>
      <c r="AG91">
        <v>31.617558203434687</v>
      </c>
      <c r="AH91">
        <v>68.439313642911628</v>
      </c>
      <c r="AI91">
        <v>0</v>
      </c>
      <c r="AJ91">
        <v>0</v>
      </c>
      <c r="AK91">
        <v>14.384494124349885</v>
      </c>
      <c r="AL91">
        <v>37.672439849999996</v>
      </c>
      <c r="AM91">
        <v>8.5875084680108849</v>
      </c>
      <c r="AN91">
        <v>4.1841889442435207E-2</v>
      </c>
      <c r="AO91">
        <v>0</v>
      </c>
      <c r="AP91">
        <v>1.3039265408450702</v>
      </c>
      <c r="AQ91">
        <v>28.909020479647523</v>
      </c>
      <c r="AR91">
        <v>14.75043970715579</v>
      </c>
      <c r="AS91">
        <v>16.757018544570006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2.5087803327239491</v>
      </c>
      <c r="AZ91">
        <v>4.0984794308035708</v>
      </c>
      <c r="BA91">
        <v>2.7141169999999999</v>
      </c>
      <c r="BB91">
        <v>2.4620493655705995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1264.79642451324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494.48657635163249</v>
      </c>
      <c r="L92">
        <v>17.530042421486332</v>
      </c>
      <c r="M92">
        <v>63.917902294676196</v>
      </c>
      <c r="N92">
        <v>52.961660539172435</v>
      </c>
      <c r="O92">
        <v>74.020706154321971</v>
      </c>
      <c r="P92">
        <v>22.66761445980308</v>
      </c>
      <c r="Q92">
        <v>9.6272647451967082</v>
      </c>
      <c r="R92">
        <v>19.138379477057875</v>
      </c>
      <c r="S92">
        <v>11.766016714606742</v>
      </c>
      <c r="T92">
        <v>1.4219122348993287</v>
      </c>
      <c r="U92">
        <v>60.619428741079588</v>
      </c>
      <c r="V92">
        <v>7.3695774767580451</v>
      </c>
      <c r="W92">
        <v>19.674551775100401</v>
      </c>
      <c r="X92">
        <v>62.896476912568296</v>
      </c>
      <c r="Y92">
        <v>0</v>
      </c>
      <c r="Z92">
        <v>0</v>
      </c>
      <c r="AA92">
        <v>17.878143224050639</v>
      </c>
      <c r="AB92">
        <v>21.355253249637499</v>
      </c>
      <c r="AC92">
        <v>14.97972823027907</v>
      </c>
      <c r="AD92">
        <v>14.004101815369854</v>
      </c>
      <c r="AE92">
        <v>25.446512089382466</v>
      </c>
      <c r="AF92">
        <v>18.787536664001095</v>
      </c>
      <c r="AG92">
        <v>31.617558203434687</v>
      </c>
      <c r="AH92">
        <v>68.200014782078014</v>
      </c>
      <c r="AI92">
        <v>0</v>
      </c>
      <c r="AJ92">
        <v>0</v>
      </c>
      <c r="AK92">
        <v>14.384494124349885</v>
      </c>
      <c r="AL92">
        <v>37.672439849999996</v>
      </c>
      <c r="AM92">
        <v>8.5875084680108849</v>
      </c>
      <c r="AN92">
        <v>4.1841889442435207E-2</v>
      </c>
      <c r="AO92">
        <v>0</v>
      </c>
      <c r="AP92">
        <v>1.3039265408450702</v>
      </c>
      <c r="AQ92">
        <v>28.909020479647523</v>
      </c>
      <c r="AR92">
        <v>14.75043970715579</v>
      </c>
      <c r="AS92">
        <v>16.757018544570006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2.5087803327239491</v>
      </c>
      <c r="AZ92">
        <v>4.0984794308035708</v>
      </c>
      <c r="BA92">
        <v>2.7096543834459461</v>
      </c>
      <c r="BB92">
        <v>2.4620493655705995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1264.5526116731585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494.48243967268354</v>
      </c>
      <c r="L93">
        <v>17.530042421486332</v>
      </c>
      <c r="M93">
        <v>63.917902294676196</v>
      </c>
      <c r="N93">
        <v>52.961660539172435</v>
      </c>
      <c r="O93">
        <v>74.020706154321971</v>
      </c>
      <c r="P93">
        <v>22.66761445980308</v>
      </c>
      <c r="Q93">
        <v>9.6272647451967082</v>
      </c>
      <c r="R93">
        <v>19.138379477057875</v>
      </c>
      <c r="S93">
        <v>11.766016714606742</v>
      </c>
      <c r="T93">
        <v>1.4219122348993287</v>
      </c>
      <c r="U93">
        <v>60.619428741079588</v>
      </c>
      <c r="V93">
        <v>7.3695774767580451</v>
      </c>
      <c r="W93">
        <v>19.674551775100401</v>
      </c>
      <c r="X93">
        <v>62.896476912568296</v>
      </c>
      <c r="Y93">
        <v>0</v>
      </c>
      <c r="Z93">
        <v>0</v>
      </c>
      <c r="AA93">
        <v>17.878143224050639</v>
      </c>
      <c r="AB93">
        <v>21.355253249637499</v>
      </c>
      <c r="AC93">
        <v>14.97972823027907</v>
      </c>
      <c r="AD93">
        <v>14.004101815369854</v>
      </c>
      <c r="AE93">
        <v>25.446512089382466</v>
      </c>
      <c r="AF93">
        <v>18.787536664001095</v>
      </c>
      <c r="AG93">
        <v>31.617558203434687</v>
      </c>
      <c r="AH93">
        <v>59.106679863252765</v>
      </c>
      <c r="AI93">
        <v>0</v>
      </c>
      <c r="AJ93">
        <v>0</v>
      </c>
      <c r="AK93">
        <v>14.384494124349885</v>
      </c>
      <c r="AL93">
        <v>37.672439849999996</v>
      </c>
      <c r="AM93">
        <v>8.5875084680108849</v>
      </c>
      <c r="AN93">
        <v>4.1841889442435207E-2</v>
      </c>
      <c r="AO93">
        <v>0</v>
      </c>
      <c r="AP93">
        <v>1.3039265408450702</v>
      </c>
      <c r="AQ93">
        <v>28.909020479647523</v>
      </c>
      <c r="AR93">
        <v>14.75043970715579</v>
      </c>
      <c r="AS93">
        <v>16.757018544570006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2.5087803327239491</v>
      </c>
      <c r="AZ93">
        <v>4.0984794308035708</v>
      </c>
      <c r="BA93">
        <v>2.3504599220272904</v>
      </c>
      <c r="BB93">
        <v>2.4620493655705995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1255.0959456139658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494.48243967268354</v>
      </c>
      <c r="L94">
        <v>17.530042421486332</v>
      </c>
      <c r="M94">
        <v>63.917902294676196</v>
      </c>
      <c r="N94">
        <v>52.961660539172435</v>
      </c>
      <c r="O94">
        <v>74.020706154321971</v>
      </c>
      <c r="P94">
        <v>22.66761445980308</v>
      </c>
      <c r="Q94">
        <v>9.6272647451967082</v>
      </c>
      <c r="R94">
        <v>19.138379477057875</v>
      </c>
      <c r="S94">
        <v>11.766016714606742</v>
      </c>
      <c r="T94">
        <v>1.4219122348993287</v>
      </c>
      <c r="U94">
        <v>60.619428741079588</v>
      </c>
      <c r="V94">
        <v>7.3695774767580451</v>
      </c>
      <c r="W94">
        <v>19.674551775100401</v>
      </c>
      <c r="X94">
        <v>62.896476912568296</v>
      </c>
      <c r="Y94">
        <v>0</v>
      </c>
      <c r="Z94">
        <v>0</v>
      </c>
      <c r="AA94">
        <v>17.878143224050639</v>
      </c>
      <c r="AB94">
        <v>20.89008940755512</v>
      </c>
      <c r="AC94">
        <v>9.9764218211117832</v>
      </c>
      <c r="AD94">
        <v>9.3360681736808484</v>
      </c>
      <c r="AE94">
        <v>16.964341541352283</v>
      </c>
      <c r="AF94">
        <v>5.8941292403262038</v>
      </c>
      <c r="AG94">
        <v>31.617558203434687</v>
      </c>
      <c r="AH94">
        <v>43.073693546575583</v>
      </c>
      <c r="AI94">
        <v>0</v>
      </c>
      <c r="AJ94">
        <v>0</v>
      </c>
      <c r="AK94">
        <v>14.384494124349885</v>
      </c>
      <c r="AL94">
        <v>36.835274818416522</v>
      </c>
      <c r="AM94">
        <v>8.3148893069845684</v>
      </c>
      <c r="AN94">
        <v>4.1841889442435207E-2</v>
      </c>
      <c r="AO94">
        <v>0</v>
      </c>
      <c r="AP94">
        <v>0</v>
      </c>
      <c r="AQ94">
        <v>28.909020479647523</v>
      </c>
      <c r="AR94">
        <v>14.75043970715579</v>
      </c>
      <c r="AS94">
        <v>16.284525792037268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2.4598676089385472</v>
      </c>
      <c r="AZ94">
        <v>4.0984794308035708</v>
      </c>
      <c r="BA94">
        <v>1.7029910000000006</v>
      </c>
      <c r="BB94">
        <v>2.4620493655705995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1203.9682923008445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494.48243967268354</v>
      </c>
      <c r="L95">
        <v>17.530042421486332</v>
      </c>
      <c r="M95">
        <v>63.917902294676196</v>
      </c>
      <c r="N95">
        <v>52.961660539172435</v>
      </c>
      <c r="O95">
        <v>74.020706154321971</v>
      </c>
      <c r="P95">
        <v>22.66761445980308</v>
      </c>
      <c r="Q95">
        <v>9.6272647451967082</v>
      </c>
      <c r="R95">
        <v>19.138379477057875</v>
      </c>
      <c r="S95">
        <v>11.766016714606742</v>
      </c>
      <c r="T95">
        <v>1.4219122348993287</v>
      </c>
      <c r="U95">
        <v>60.619428741079588</v>
      </c>
      <c r="V95">
        <v>7.3695774767580451</v>
      </c>
      <c r="W95">
        <v>19.674551775100401</v>
      </c>
      <c r="X95">
        <v>62.896476912568296</v>
      </c>
      <c r="Y95">
        <v>0</v>
      </c>
      <c r="Z95">
        <v>0</v>
      </c>
      <c r="AA95">
        <v>17.878143224050639</v>
      </c>
      <c r="AB95">
        <v>20.89008940755512</v>
      </c>
      <c r="AC95">
        <v>9.9764218211117832</v>
      </c>
      <c r="AD95">
        <v>4.6680336416890036</v>
      </c>
      <c r="AE95">
        <v>16.964341541352283</v>
      </c>
      <c r="AF95">
        <v>5.8941292403262038</v>
      </c>
      <c r="AG95">
        <v>31.617558203434687</v>
      </c>
      <c r="AH95">
        <v>41.207167324346322</v>
      </c>
      <c r="AI95">
        <v>0</v>
      </c>
      <c r="AJ95">
        <v>0</v>
      </c>
      <c r="AK95">
        <v>14.384494124349885</v>
      </c>
      <c r="AL95">
        <v>36.835274818416522</v>
      </c>
      <c r="AM95">
        <v>8.3148893069845684</v>
      </c>
      <c r="AN95">
        <v>4.1841889442435207E-2</v>
      </c>
      <c r="AO95">
        <v>0</v>
      </c>
      <c r="AP95">
        <v>0</v>
      </c>
      <c r="AQ95">
        <v>28.909020479647523</v>
      </c>
      <c r="AR95">
        <v>14.75043970715579</v>
      </c>
      <c r="AS95">
        <v>16.284525792037268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2.4598676089385472</v>
      </c>
      <c r="AZ95">
        <v>4.0984794308035708</v>
      </c>
      <c r="BA95">
        <v>1.6419542569832402</v>
      </c>
      <c r="BB95">
        <v>2.4620493655705995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1197.3726948036065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494.48243967268354</v>
      </c>
      <c r="L96">
        <v>17.530042421486332</v>
      </c>
      <c r="M96">
        <v>63.917902294676196</v>
      </c>
      <c r="N96">
        <v>52.961660539172435</v>
      </c>
      <c r="O96">
        <v>74.020706154321971</v>
      </c>
      <c r="P96">
        <v>22.66761445980308</v>
      </c>
      <c r="Q96">
        <v>9.6272647451967082</v>
      </c>
      <c r="R96">
        <v>19.138379477057875</v>
      </c>
      <c r="S96">
        <v>11.766016714606742</v>
      </c>
      <c r="T96">
        <v>1.4219122348993287</v>
      </c>
      <c r="U96">
        <v>60.619428741079588</v>
      </c>
      <c r="V96">
        <v>7.3695774767580451</v>
      </c>
      <c r="W96">
        <v>19.674551775100401</v>
      </c>
      <c r="X96">
        <v>62.896476912568296</v>
      </c>
      <c r="Y96">
        <v>0</v>
      </c>
      <c r="Z96">
        <v>0</v>
      </c>
      <c r="AA96">
        <v>17.878143224050639</v>
      </c>
      <c r="AB96">
        <v>20.89008940755512</v>
      </c>
      <c r="AC96">
        <v>9.9764218211117832</v>
      </c>
      <c r="AD96">
        <v>0</v>
      </c>
      <c r="AE96">
        <v>16.964341541352283</v>
      </c>
      <c r="AF96">
        <v>5.8941292403262038</v>
      </c>
      <c r="AG96">
        <v>31.617558203434687</v>
      </c>
      <c r="AH96">
        <v>28.715795697717063</v>
      </c>
      <c r="AI96">
        <v>0</v>
      </c>
      <c r="AJ96">
        <v>0</v>
      </c>
      <c r="AK96">
        <v>14.384494124349885</v>
      </c>
      <c r="AL96">
        <v>36.835274818416522</v>
      </c>
      <c r="AM96">
        <v>8.3148893069845684</v>
      </c>
      <c r="AN96">
        <v>4.1841889442435207E-2</v>
      </c>
      <c r="AO96">
        <v>0</v>
      </c>
      <c r="AP96">
        <v>0</v>
      </c>
      <c r="AQ96">
        <v>28.909020479647523</v>
      </c>
      <c r="AR96">
        <v>14.75043970715579</v>
      </c>
      <c r="AS96">
        <v>16.284525792037268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2.4598676089385472</v>
      </c>
      <c r="AZ96">
        <v>4.0984794308035708</v>
      </c>
      <c r="BA96">
        <v>1.139350656</v>
      </c>
      <c r="BB96">
        <v>2.4620493655705995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1179.710685934305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494.48243967268354</v>
      </c>
      <c r="L97">
        <v>17.530042421486332</v>
      </c>
      <c r="M97">
        <v>63.917902294676196</v>
      </c>
      <c r="N97">
        <v>52.961660539172435</v>
      </c>
      <c r="O97">
        <v>74.020706154321971</v>
      </c>
      <c r="P97">
        <v>22.66761445980308</v>
      </c>
      <c r="Q97">
        <v>9.6272647451967082</v>
      </c>
      <c r="R97">
        <v>19.138379477057875</v>
      </c>
      <c r="S97">
        <v>11.766016714606742</v>
      </c>
      <c r="T97">
        <v>1.4219122348993287</v>
      </c>
      <c r="U97">
        <v>60.619428741079588</v>
      </c>
      <c r="V97">
        <v>7.3695774767580451</v>
      </c>
      <c r="W97">
        <v>19.674551775100401</v>
      </c>
      <c r="X97">
        <v>62.896476912568296</v>
      </c>
      <c r="Y97">
        <v>0</v>
      </c>
      <c r="Z97">
        <v>0</v>
      </c>
      <c r="AA97">
        <v>17.878143224050639</v>
      </c>
      <c r="AB97">
        <v>20.89008940755512</v>
      </c>
      <c r="AC97">
        <v>9.9764218211117832</v>
      </c>
      <c r="AD97">
        <v>0</v>
      </c>
      <c r="AE97">
        <v>16.964341541352283</v>
      </c>
      <c r="AF97">
        <v>5.8941292403262038</v>
      </c>
      <c r="AG97">
        <v>31.617558203434687</v>
      </c>
      <c r="AH97">
        <v>19.143863946728736</v>
      </c>
      <c r="AI97">
        <v>0</v>
      </c>
      <c r="AJ97">
        <v>0</v>
      </c>
      <c r="AK97">
        <v>14.384494124349885</v>
      </c>
      <c r="AL97">
        <v>36.835274818416522</v>
      </c>
      <c r="AM97">
        <v>8.3148893069845684</v>
      </c>
      <c r="AN97">
        <v>4.1841889442435207E-2</v>
      </c>
      <c r="AO97">
        <v>0</v>
      </c>
      <c r="AP97">
        <v>0</v>
      </c>
      <c r="AQ97">
        <v>28.909020479647523</v>
      </c>
      <c r="AR97">
        <v>14.75043970715579</v>
      </c>
      <c r="AS97">
        <v>16.284525792037268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2.4598676089385472</v>
      </c>
      <c r="AZ97">
        <v>3.0688615416666662</v>
      </c>
      <c r="BA97">
        <v>0.7680256646706588</v>
      </c>
      <c r="BB97">
        <v>2.4620493655705995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1168.7378113028503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494.48243967268354</v>
      </c>
      <c r="L98">
        <v>17.530042421486332</v>
      </c>
      <c r="M98">
        <v>63.917902294676196</v>
      </c>
      <c r="N98">
        <v>52.961660539172435</v>
      </c>
      <c r="O98">
        <v>74.020706154321971</v>
      </c>
      <c r="P98">
        <v>22.66761445980308</v>
      </c>
      <c r="Q98">
        <v>9.6272647451967082</v>
      </c>
      <c r="R98">
        <v>19.138379477057875</v>
      </c>
      <c r="S98">
        <v>11.766016714606742</v>
      </c>
      <c r="T98">
        <v>1.4219122348993287</v>
      </c>
      <c r="U98">
        <v>60.619428741079588</v>
      </c>
      <c r="V98">
        <v>7.3695774767580451</v>
      </c>
      <c r="W98">
        <v>19.674551775100401</v>
      </c>
      <c r="X98">
        <v>62.896476912568296</v>
      </c>
      <c r="Y98">
        <v>0</v>
      </c>
      <c r="Z98">
        <v>0</v>
      </c>
      <c r="AA98">
        <v>17.878143224050639</v>
      </c>
      <c r="AB98">
        <v>20.89008940755512</v>
      </c>
      <c r="AC98">
        <v>9.9764218211117832</v>
      </c>
      <c r="AD98">
        <v>0</v>
      </c>
      <c r="AE98">
        <v>16.964341541352283</v>
      </c>
      <c r="AF98">
        <v>5.8941292403262038</v>
      </c>
      <c r="AG98">
        <v>31.617558203434687</v>
      </c>
      <c r="AH98">
        <v>9.5719317509883233</v>
      </c>
      <c r="AI98">
        <v>0</v>
      </c>
      <c r="AJ98">
        <v>0</v>
      </c>
      <c r="AK98">
        <v>14.384494124349885</v>
      </c>
      <c r="AL98">
        <v>36.835274818416522</v>
      </c>
      <c r="AM98">
        <v>8.3148893069845684</v>
      </c>
      <c r="AN98">
        <v>4.1841889442435207E-2</v>
      </c>
      <c r="AO98">
        <v>0</v>
      </c>
      <c r="AP98">
        <v>0</v>
      </c>
      <c r="AQ98">
        <v>28.909020479647523</v>
      </c>
      <c r="AR98">
        <v>14.75043970715579</v>
      </c>
      <c r="AS98">
        <v>16.284525792037268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2.4598676089385472</v>
      </c>
      <c r="AZ98">
        <v>2.0492399441964282</v>
      </c>
      <c r="BA98">
        <v>0.38130848192771083</v>
      </c>
      <c r="BB98">
        <v>2.4620493655705995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1157.759540326897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1.6726999664429533E-4</v>
      </c>
      <c r="E99">
        <f t="shared" si="2"/>
        <v>0</v>
      </c>
      <c r="F99">
        <f t="shared" si="2"/>
        <v>0</v>
      </c>
      <c r="G99">
        <f t="shared" si="2"/>
        <v>6.2946036702127663E-4</v>
      </c>
      <c r="H99">
        <f t="shared" si="2"/>
        <v>0</v>
      </c>
      <c r="I99">
        <f t="shared" si="2"/>
        <v>0</v>
      </c>
      <c r="J99">
        <f t="shared" si="2"/>
        <v>8.8111801169405801E-4</v>
      </c>
      <c r="K99">
        <f t="shared" si="2"/>
        <v>7.8936071616598271</v>
      </c>
      <c r="L99">
        <f t="shared" si="2"/>
        <v>0.32053269069832874</v>
      </c>
      <c r="M99">
        <f t="shared" si="2"/>
        <v>1.4353426067231465</v>
      </c>
      <c r="N99">
        <f t="shared" si="2"/>
        <v>1.2023175152686405</v>
      </c>
      <c r="O99">
        <f t="shared" si="2"/>
        <v>1.6948833102849052</v>
      </c>
      <c r="P99">
        <f t="shared" si="2"/>
        <v>0.52698251049526612</v>
      </c>
      <c r="Q99">
        <f t="shared" si="2"/>
        <v>0.1762746290414976</v>
      </c>
      <c r="R99">
        <f t="shared" si="2"/>
        <v>0.35205539859810303</v>
      </c>
      <c r="S99">
        <f t="shared" si="2"/>
        <v>0.21568621571613983</v>
      </c>
      <c r="T99">
        <f t="shared" si="2"/>
        <v>2.1181672703870811E-2</v>
      </c>
      <c r="U99">
        <f t="shared" si="2"/>
        <v>1.4548662897859115</v>
      </c>
      <c r="V99">
        <f t="shared" si="2"/>
        <v>0.17282969691134975</v>
      </c>
      <c r="W99">
        <f t="shared" si="2"/>
        <v>0.39622695651572659</v>
      </c>
      <c r="X99">
        <f t="shared" si="2"/>
        <v>1.2703803533616753</v>
      </c>
      <c r="Y99">
        <f t="shared" si="2"/>
        <v>0</v>
      </c>
      <c r="Z99">
        <f t="shared" si="2"/>
        <v>0</v>
      </c>
      <c r="AA99">
        <f t="shared" si="2"/>
        <v>0.25132242045696201</v>
      </c>
      <c r="AB99">
        <f t="shared" si="2"/>
        <v>0.30474228633661921</v>
      </c>
      <c r="AC99">
        <f t="shared" si="2"/>
        <v>0.18587501128528838</v>
      </c>
      <c r="AD99">
        <f t="shared" si="2"/>
        <v>0.10043849919705508</v>
      </c>
      <c r="AE99">
        <f t="shared" si="2"/>
        <v>0.38169768534836412</v>
      </c>
      <c r="AF99">
        <f t="shared" si="2"/>
        <v>0.18492830433615717</v>
      </c>
      <c r="AG99">
        <f t="shared" si="2"/>
        <v>0.75882139688243389</v>
      </c>
      <c r="AH99">
        <f t="shared" si="2"/>
        <v>0.49917624999817178</v>
      </c>
      <c r="AI99">
        <f t="shared" si="2"/>
        <v>4.3778354047769016E-2</v>
      </c>
      <c r="AJ99">
        <f t="shared" si="2"/>
        <v>0</v>
      </c>
      <c r="AK99">
        <f t="shared" si="2"/>
        <v>0.34522785898439723</v>
      </c>
      <c r="AL99">
        <f t="shared" si="2"/>
        <v>0.96812310495027987</v>
      </c>
      <c r="AM99">
        <f t="shared" si="2"/>
        <v>0.20037520085070895</v>
      </c>
      <c r="AN99">
        <f t="shared" si="2"/>
        <v>1.0042053466184436E-3</v>
      </c>
      <c r="AO99">
        <f t="shared" si="2"/>
        <v>0</v>
      </c>
      <c r="AP99">
        <f t="shared" si="2"/>
        <v>1.6584316954038943E-2</v>
      </c>
      <c r="AQ99">
        <f t="shared" si="2"/>
        <v>0.28186294967656356</v>
      </c>
      <c r="AR99">
        <f t="shared" si="2"/>
        <v>0.36173697460733634</v>
      </c>
      <c r="AS99">
        <f t="shared" si="2"/>
        <v>0.39224609726649279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5.918356078588128E-2</v>
      </c>
      <c r="AZ99">
        <f t="shared" si="2"/>
        <v>2.3286455381135125E-2</v>
      </c>
      <c r="BA99">
        <f t="shared" si="2"/>
        <v>2.0051171386877058E-2</v>
      </c>
      <c r="BB99">
        <f t="shared" si="2"/>
        <v>5.1690551336491516E-2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22.566997511555389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0.29958805369127522</v>
      </c>
      <c r="E3">
        <v>0</v>
      </c>
      <c r="F3">
        <v>0</v>
      </c>
      <c r="G3">
        <v>1.1590063900709218</v>
      </c>
      <c r="H3">
        <v>0</v>
      </c>
      <c r="I3">
        <v>0</v>
      </c>
      <c r="J3">
        <v>1.6174630922882427</v>
      </c>
      <c r="K3">
        <v>158.48980402831674</v>
      </c>
      <c r="L3">
        <v>63.340153278776057</v>
      </c>
      <c r="M3">
        <v>0</v>
      </c>
      <c r="N3">
        <v>29.120913045708104</v>
      </c>
      <c r="O3">
        <v>48.910697384456782</v>
      </c>
      <c r="P3">
        <v>49.181482693448473</v>
      </c>
      <c r="Q3">
        <v>5.3484804139981703</v>
      </c>
      <c r="R3">
        <v>10.399119465068019</v>
      </c>
      <c r="S3">
        <v>6.4778069932584277</v>
      </c>
      <c r="T3">
        <v>0</v>
      </c>
      <c r="U3">
        <v>222.74790089204024</v>
      </c>
      <c r="V3">
        <v>5.0989751767048279</v>
      </c>
      <c r="W3">
        <v>11.386846784471219</v>
      </c>
      <c r="X3">
        <v>36.380840847706168</v>
      </c>
      <c r="Y3">
        <v>0</v>
      </c>
      <c r="Z3">
        <v>0</v>
      </c>
      <c r="AA3">
        <v>6.8918661483825625</v>
      </c>
      <c r="AB3">
        <v>9.6918656016192681</v>
      </c>
      <c r="AC3">
        <v>4.7470723031267621</v>
      </c>
      <c r="AD3">
        <v>0</v>
      </c>
      <c r="AE3">
        <v>8.0845692926634403</v>
      </c>
      <c r="AF3">
        <v>0</v>
      </c>
      <c r="AG3">
        <v>0</v>
      </c>
      <c r="AH3">
        <v>4.6457894649339968</v>
      </c>
      <c r="AI3">
        <v>0</v>
      </c>
      <c r="AJ3">
        <v>0</v>
      </c>
      <c r="AK3">
        <v>8.3174066312844772</v>
      </c>
      <c r="AL3">
        <v>16.38623915197935</v>
      </c>
      <c r="AM3">
        <v>3.9892295058417266</v>
      </c>
      <c r="AN3">
        <v>0</v>
      </c>
      <c r="AO3">
        <v>0</v>
      </c>
      <c r="AP3">
        <v>0.12566455990886496</v>
      </c>
      <c r="AQ3">
        <v>0</v>
      </c>
      <c r="AR3">
        <v>8.5296417692028985</v>
      </c>
      <c r="AS3">
        <v>7.8244783123595463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729.19290128130649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158.48980402831674</v>
      </c>
      <c r="L4">
        <v>63.340153278776057</v>
      </c>
      <c r="M4">
        <v>0</v>
      </c>
      <c r="N4">
        <v>29.120913045708104</v>
      </c>
      <c r="O4">
        <v>48.910697384456782</v>
      </c>
      <c r="P4">
        <v>49.181482693448473</v>
      </c>
      <c r="Q4">
        <v>5.3484804139981703</v>
      </c>
      <c r="R4">
        <v>10.399119465068019</v>
      </c>
      <c r="S4">
        <v>6.4778069932584277</v>
      </c>
      <c r="T4">
        <v>0</v>
      </c>
      <c r="U4">
        <v>222.74790089204024</v>
      </c>
      <c r="V4">
        <v>5.0991267297162759</v>
      </c>
      <c r="W4">
        <v>11.386846784471219</v>
      </c>
      <c r="X4">
        <v>36.380840847706168</v>
      </c>
      <c r="Y4">
        <v>0</v>
      </c>
      <c r="Z4">
        <v>0</v>
      </c>
      <c r="AA4">
        <v>6.8918661483825625</v>
      </c>
      <c r="AB4">
        <v>9.6918656016192681</v>
      </c>
      <c r="AC4">
        <v>4.7470723031267621</v>
      </c>
      <c r="AD4">
        <v>0</v>
      </c>
      <c r="AE4">
        <v>8.0845692926634403</v>
      </c>
      <c r="AF4">
        <v>0</v>
      </c>
      <c r="AG4">
        <v>0</v>
      </c>
      <c r="AH4">
        <v>4.6457894649339968</v>
      </c>
      <c r="AI4">
        <v>0</v>
      </c>
      <c r="AJ4">
        <v>0</v>
      </c>
      <c r="AK4">
        <v>8.3174066312844772</v>
      </c>
      <c r="AL4">
        <v>16.38623915197935</v>
      </c>
      <c r="AM4">
        <v>3.9892295058417266</v>
      </c>
      <c r="AN4">
        <v>0</v>
      </c>
      <c r="AO4">
        <v>0</v>
      </c>
      <c r="AP4">
        <v>0.12566455990886496</v>
      </c>
      <c r="AQ4">
        <v>0</v>
      </c>
      <c r="AR4">
        <v>8.5296417692028985</v>
      </c>
      <c r="AS4">
        <v>7.8244783123595463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726.11699529826763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158.48980402831674</v>
      </c>
      <c r="L5">
        <v>63.340153278776057</v>
      </c>
      <c r="M5">
        <v>0</v>
      </c>
      <c r="N5">
        <v>29.120913045708104</v>
      </c>
      <c r="O5">
        <v>48.910697384456782</v>
      </c>
      <c r="P5">
        <v>49.181482693448473</v>
      </c>
      <c r="Q5">
        <v>5.3484804139981703</v>
      </c>
      <c r="R5">
        <v>10.399119465068019</v>
      </c>
      <c r="S5">
        <v>6.4778069932584277</v>
      </c>
      <c r="T5">
        <v>0</v>
      </c>
      <c r="U5">
        <v>222.74790089204024</v>
      </c>
      <c r="V5">
        <v>5.0991267297162759</v>
      </c>
      <c r="W5">
        <v>11.386846784471219</v>
      </c>
      <c r="X5">
        <v>36.380840847706168</v>
      </c>
      <c r="Y5">
        <v>0</v>
      </c>
      <c r="Z5">
        <v>0</v>
      </c>
      <c r="AA5">
        <v>6.8918661483825625</v>
      </c>
      <c r="AB5">
        <v>9.6918656016192681</v>
      </c>
      <c r="AC5">
        <v>4.7470723031267621</v>
      </c>
      <c r="AD5">
        <v>0</v>
      </c>
      <c r="AE5">
        <v>8.0845692926634403</v>
      </c>
      <c r="AF5">
        <v>0</v>
      </c>
      <c r="AG5">
        <v>0</v>
      </c>
      <c r="AH5">
        <v>4.6457894649339968</v>
      </c>
      <c r="AI5">
        <v>0</v>
      </c>
      <c r="AJ5">
        <v>0</v>
      </c>
      <c r="AK5">
        <v>8.3174066312844772</v>
      </c>
      <c r="AL5">
        <v>16.38623915197935</v>
      </c>
      <c r="AM5">
        <v>3.9892295058417266</v>
      </c>
      <c r="AN5">
        <v>0</v>
      </c>
      <c r="AO5">
        <v>0</v>
      </c>
      <c r="AP5">
        <v>0.12566455990886496</v>
      </c>
      <c r="AQ5">
        <v>0</v>
      </c>
      <c r="AR5">
        <v>8.5296417692028985</v>
      </c>
      <c r="AS5">
        <v>7.8244783123595463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726.11699529826763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158.48980402831674</v>
      </c>
      <c r="L6">
        <v>63.340153278776057</v>
      </c>
      <c r="M6">
        <v>0</v>
      </c>
      <c r="N6">
        <v>29.120913045708104</v>
      </c>
      <c r="O6">
        <v>48.910697384456782</v>
      </c>
      <c r="P6">
        <v>49.181482693448473</v>
      </c>
      <c r="Q6">
        <v>5.3484804139981703</v>
      </c>
      <c r="R6">
        <v>10.399119465068019</v>
      </c>
      <c r="S6">
        <v>6.4778069932584277</v>
      </c>
      <c r="T6">
        <v>0</v>
      </c>
      <c r="U6">
        <v>222.74790089204024</v>
      </c>
      <c r="V6">
        <v>5.0991267297162759</v>
      </c>
      <c r="W6">
        <v>11.386846784471219</v>
      </c>
      <c r="X6">
        <v>36.380840847706168</v>
      </c>
      <c r="Y6">
        <v>0</v>
      </c>
      <c r="Z6">
        <v>0</v>
      </c>
      <c r="AA6">
        <v>6.8918661483825625</v>
      </c>
      <c r="AB6">
        <v>9.6918656016192681</v>
      </c>
      <c r="AC6">
        <v>4.7470723031267621</v>
      </c>
      <c r="AD6">
        <v>0</v>
      </c>
      <c r="AE6">
        <v>8.0845692926634403</v>
      </c>
      <c r="AF6">
        <v>0</v>
      </c>
      <c r="AG6">
        <v>0</v>
      </c>
      <c r="AH6">
        <v>4.6457894649339968</v>
      </c>
      <c r="AI6">
        <v>0</v>
      </c>
      <c r="AJ6">
        <v>0</v>
      </c>
      <c r="AK6">
        <v>8.3174066312844772</v>
      </c>
      <c r="AL6">
        <v>16.38623915197935</v>
      </c>
      <c r="AM6">
        <v>3.9892295058417266</v>
      </c>
      <c r="AN6">
        <v>0</v>
      </c>
      <c r="AO6">
        <v>0</v>
      </c>
      <c r="AP6">
        <v>0.12566455990886496</v>
      </c>
      <c r="AQ6">
        <v>0</v>
      </c>
      <c r="AR6">
        <v>8.5296417692028985</v>
      </c>
      <c r="AS6">
        <v>7.8244783123595463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726.11699529826763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158.48980402831674</v>
      </c>
      <c r="L7">
        <v>63.340153278776057</v>
      </c>
      <c r="M7">
        <v>0</v>
      </c>
      <c r="N7">
        <v>29.120913045708104</v>
      </c>
      <c r="O7">
        <v>48.910697384456782</v>
      </c>
      <c r="P7">
        <v>49.181482693448473</v>
      </c>
      <c r="Q7">
        <v>5.3484804139981703</v>
      </c>
      <c r="R7">
        <v>10.399119465068019</v>
      </c>
      <c r="S7">
        <v>6.4778069932584277</v>
      </c>
      <c r="T7">
        <v>0</v>
      </c>
      <c r="U7">
        <v>222.74790089204024</v>
      </c>
      <c r="V7">
        <v>5.0991267297162759</v>
      </c>
      <c r="W7">
        <v>11.386846784471219</v>
      </c>
      <c r="X7">
        <v>36.377962322404372</v>
      </c>
      <c r="Y7">
        <v>0</v>
      </c>
      <c r="Z7">
        <v>0</v>
      </c>
      <c r="AA7">
        <v>6.8918661483825625</v>
      </c>
      <c r="AB7">
        <v>6.4612438723666541</v>
      </c>
      <c r="AC7">
        <v>4.7470723031267621</v>
      </c>
      <c r="AD7">
        <v>0</v>
      </c>
      <c r="AE7">
        <v>8.0845692926634403</v>
      </c>
      <c r="AF7">
        <v>0</v>
      </c>
      <c r="AG7">
        <v>0</v>
      </c>
      <c r="AH7">
        <v>4.6457894649339968</v>
      </c>
      <c r="AI7">
        <v>0</v>
      </c>
      <c r="AJ7">
        <v>0</v>
      </c>
      <c r="AK7">
        <v>8.3174066312844772</v>
      </c>
      <c r="AL7">
        <v>16.38623915197935</v>
      </c>
      <c r="AM7">
        <v>3.9892295058417266</v>
      </c>
      <c r="AN7">
        <v>0</v>
      </c>
      <c r="AO7">
        <v>0</v>
      </c>
      <c r="AP7">
        <v>0.12566455990886496</v>
      </c>
      <c r="AQ7">
        <v>0</v>
      </c>
      <c r="AR7">
        <v>8.5296417692028985</v>
      </c>
      <c r="AS7">
        <v>7.8244783123595463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722.88349504371331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158.48980402831674</v>
      </c>
      <c r="L8">
        <v>63.340153278776057</v>
      </c>
      <c r="M8">
        <v>0</v>
      </c>
      <c r="N8">
        <v>29.120913045708104</v>
      </c>
      <c r="O8">
        <v>48.910697384456782</v>
      </c>
      <c r="P8">
        <v>49.181482693448473</v>
      </c>
      <c r="Q8">
        <v>5.3484804139981703</v>
      </c>
      <c r="R8">
        <v>10.399119465068019</v>
      </c>
      <c r="S8">
        <v>6.4778069932584277</v>
      </c>
      <c r="T8">
        <v>0</v>
      </c>
      <c r="U8">
        <v>222.74790089204024</v>
      </c>
      <c r="V8">
        <v>5.0991267297162759</v>
      </c>
      <c r="W8">
        <v>11.386846784471219</v>
      </c>
      <c r="X8">
        <v>36.377962322404372</v>
      </c>
      <c r="Y8">
        <v>0</v>
      </c>
      <c r="Z8">
        <v>0</v>
      </c>
      <c r="AA8">
        <v>6.452405050398502</v>
      </c>
      <c r="AB8">
        <v>6.4612438723666541</v>
      </c>
      <c r="AC8">
        <v>4.7470723031267621</v>
      </c>
      <c r="AD8">
        <v>0</v>
      </c>
      <c r="AE8">
        <v>8.0845692926634403</v>
      </c>
      <c r="AF8">
        <v>0</v>
      </c>
      <c r="AG8">
        <v>0</v>
      </c>
      <c r="AH8">
        <v>4.6457894649339968</v>
      </c>
      <c r="AI8">
        <v>0</v>
      </c>
      <c r="AJ8">
        <v>0</v>
      </c>
      <c r="AK8">
        <v>8.3174066312844772</v>
      </c>
      <c r="AL8">
        <v>16.38623915197935</v>
      </c>
      <c r="AM8">
        <v>3.9892295058417266</v>
      </c>
      <c r="AN8">
        <v>0</v>
      </c>
      <c r="AO8">
        <v>0</v>
      </c>
      <c r="AP8">
        <v>0.12566455990886496</v>
      </c>
      <c r="AQ8">
        <v>0</v>
      </c>
      <c r="AR8">
        <v>8.5296417692028985</v>
      </c>
      <c r="AS8">
        <v>7.8244783123595463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722.4440339457293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158.48980402831674</v>
      </c>
      <c r="L9">
        <v>63.340153278776057</v>
      </c>
      <c r="M9">
        <v>0</v>
      </c>
      <c r="N9">
        <v>29.120913045708104</v>
      </c>
      <c r="O9">
        <v>48.910697384456782</v>
      </c>
      <c r="P9">
        <v>49.181482693448473</v>
      </c>
      <c r="Q9">
        <v>5.3484804139981703</v>
      </c>
      <c r="R9">
        <v>10.399119465068019</v>
      </c>
      <c r="S9">
        <v>6.4778069932584277</v>
      </c>
      <c r="T9">
        <v>0</v>
      </c>
      <c r="U9">
        <v>222.74790089204024</v>
      </c>
      <c r="V9">
        <v>5.0991267297162759</v>
      </c>
      <c r="W9">
        <v>11.386846784471219</v>
      </c>
      <c r="X9">
        <v>36.377962322404372</v>
      </c>
      <c r="Y9">
        <v>0</v>
      </c>
      <c r="Z9">
        <v>0</v>
      </c>
      <c r="AA9">
        <v>6.3942752500000015</v>
      </c>
      <c r="AB9">
        <v>6.4612438723666541</v>
      </c>
      <c r="AC9">
        <v>4.7470723031267621</v>
      </c>
      <c r="AD9">
        <v>0</v>
      </c>
      <c r="AE9">
        <v>8.0845692926634403</v>
      </c>
      <c r="AF9">
        <v>0</v>
      </c>
      <c r="AG9">
        <v>0</v>
      </c>
      <c r="AH9">
        <v>4.6457894649339968</v>
      </c>
      <c r="AI9">
        <v>0</v>
      </c>
      <c r="AJ9">
        <v>0</v>
      </c>
      <c r="AK9">
        <v>8.3174066312844772</v>
      </c>
      <c r="AL9">
        <v>16.38623915197935</v>
      </c>
      <c r="AM9">
        <v>3.9892295058417266</v>
      </c>
      <c r="AN9">
        <v>0</v>
      </c>
      <c r="AO9">
        <v>0</v>
      </c>
      <c r="AP9">
        <v>0.12566455990886496</v>
      </c>
      <c r="AQ9">
        <v>0</v>
      </c>
      <c r="AR9">
        <v>8.5296417692028985</v>
      </c>
      <c r="AS9">
        <v>7.8244783123595463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722.38590414533076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86.911294868605452</v>
      </c>
      <c r="L10">
        <v>63.340153278776057</v>
      </c>
      <c r="M10">
        <v>0</v>
      </c>
      <c r="N10">
        <v>29.120913045708104</v>
      </c>
      <c r="O10">
        <v>48.910697384456782</v>
      </c>
      <c r="P10">
        <v>49.181482693448473</v>
      </c>
      <c r="Q10">
        <v>5.3484804139981703</v>
      </c>
      <c r="R10">
        <v>10.399119465068019</v>
      </c>
      <c r="S10">
        <v>6.4778069932584277</v>
      </c>
      <c r="T10">
        <v>0</v>
      </c>
      <c r="U10">
        <v>222.74790089204024</v>
      </c>
      <c r="V10">
        <v>5.0991267297162759</v>
      </c>
      <c r="W10">
        <v>11.386846784471219</v>
      </c>
      <c r="X10">
        <v>36.377962322404372</v>
      </c>
      <c r="Y10">
        <v>0</v>
      </c>
      <c r="Z10">
        <v>0</v>
      </c>
      <c r="AA10">
        <v>3.4459330741912813</v>
      </c>
      <c r="AB10">
        <v>6.4612438723666541</v>
      </c>
      <c r="AC10">
        <v>4.7470723031267621</v>
      </c>
      <c r="AD10">
        <v>0</v>
      </c>
      <c r="AE10">
        <v>8.0845692926634403</v>
      </c>
      <c r="AF10">
        <v>0</v>
      </c>
      <c r="AG10">
        <v>0</v>
      </c>
      <c r="AH10">
        <v>4.6457894649339968</v>
      </c>
      <c r="AI10">
        <v>0</v>
      </c>
      <c r="AJ10">
        <v>0</v>
      </c>
      <c r="AK10">
        <v>8.3174066312844772</v>
      </c>
      <c r="AL10">
        <v>16.38623915197935</v>
      </c>
      <c r="AM10">
        <v>3.9892295058417266</v>
      </c>
      <c r="AN10">
        <v>0</v>
      </c>
      <c r="AO10">
        <v>0</v>
      </c>
      <c r="AP10">
        <v>0.12566455990886496</v>
      </c>
      <c r="AQ10">
        <v>0</v>
      </c>
      <c r="AR10">
        <v>8.5296417692028985</v>
      </c>
      <c r="AS10">
        <v>7.8244783123595463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647.85905280981081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88.959020437768231</v>
      </c>
      <c r="L11">
        <v>65.59</v>
      </c>
      <c r="M11">
        <v>0</v>
      </c>
      <c r="N11">
        <v>29.120913045708104</v>
      </c>
      <c r="O11">
        <v>48.910697384456782</v>
      </c>
      <c r="P11">
        <v>49.181482693448473</v>
      </c>
      <c r="Q11">
        <v>5.3484804139981703</v>
      </c>
      <c r="R11">
        <v>10.399119465068019</v>
      </c>
      <c r="S11">
        <v>6.4778069932584277</v>
      </c>
      <c r="T11">
        <v>0</v>
      </c>
      <c r="U11">
        <v>222.74790089204024</v>
      </c>
      <c r="V11">
        <v>5.0991267297162759</v>
      </c>
      <c r="W11">
        <v>11.386846784471219</v>
      </c>
      <c r="X11">
        <v>36.377962322404372</v>
      </c>
      <c r="Y11">
        <v>0</v>
      </c>
      <c r="Z11">
        <v>0</v>
      </c>
      <c r="AA11">
        <v>3.4459330741912813</v>
      </c>
      <c r="AB11">
        <v>6.4612438723666541</v>
      </c>
      <c r="AC11">
        <v>4.7470723031267621</v>
      </c>
      <c r="AD11">
        <v>0</v>
      </c>
      <c r="AE11">
        <v>8.0845692926634403</v>
      </c>
      <c r="AF11">
        <v>0</v>
      </c>
      <c r="AG11">
        <v>0</v>
      </c>
      <c r="AH11">
        <v>4.6457894649339968</v>
      </c>
      <c r="AI11">
        <v>0</v>
      </c>
      <c r="AJ11">
        <v>0</v>
      </c>
      <c r="AK11">
        <v>8.3174066312844772</v>
      </c>
      <c r="AL11">
        <v>16.38623915197935</v>
      </c>
      <c r="AM11">
        <v>3.9892295058417266</v>
      </c>
      <c r="AN11">
        <v>0</v>
      </c>
      <c r="AO11">
        <v>0</v>
      </c>
      <c r="AP11">
        <v>0.12566455990886496</v>
      </c>
      <c r="AQ11">
        <v>0</v>
      </c>
      <c r="AR11">
        <v>8.5296417692028985</v>
      </c>
      <c r="AS11">
        <v>7.8244783123595463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652.15662510019752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86.911080444697149</v>
      </c>
      <c r="L12">
        <v>63.340152017768929</v>
      </c>
      <c r="M12">
        <v>0</v>
      </c>
      <c r="N12">
        <v>29.120913045708104</v>
      </c>
      <c r="O12">
        <v>48.910697384456782</v>
      </c>
      <c r="P12">
        <v>49.181482693448473</v>
      </c>
      <c r="Q12">
        <v>5.3484804139981703</v>
      </c>
      <c r="R12">
        <v>10.399119465068019</v>
      </c>
      <c r="S12">
        <v>6.4778069932584277</v>
      </c>
      <c r="T12">
        <v>0</v>
      </c>
      <c r="U12">
        <v>222.74790089204024</v>
      </c>
      <c r="V12">
        <v>5.0991267297162759</v>
      </c>
      <c r="W12">
        <v>11.386846784471219</v>
      </c>
      <c r="X12">
        <v>36.377962322404372</v>
      </c>
      <c r="Y12">
        <v>0</v>
      </c>
      <c r="Z12">
        <v>0</v>
      </c>
      <c r="AA12">
        <v>3.4459330741912813</v>
      </c>
      <c r="AB12">
        <v>6.4612438723666541</v>
      </c>
      <c r="AC12">
        <v>4.7470723031267621</v>
      </c>
      <c r="AD12">
        <v>0</v>
      </c>
      <c r="AE12">
        <v>8.0845692926634403</v>
      </c>
      <c r="AF12">
        <v>0</v>
      </c>
      <c r="AG12">
        <v>0</v>
      </c>
      <c r="AH12">
        <v>4.6457894649339968</v>
      </c>
      <c r="AI12">
        <v>0</v>
      </c>
      <c r="AJ12">
        <v>0</v>
      </c>
      <c r="AK12">
        <v>8.3174066312844772</v>
      </c>
      <c r="AL12">
        <v>16.38623915197935</v>
      </c>
      <c r="AM12">
        <v>3.9892295058417266</v>
      </c>
      <c r="AN12">
        <v>0</v>
      </c>
      <c r="AO12">
        <v>0</v>
      </c>
      <c r="AP12">
        <v>0.12566455990886496</v>
      </c>
      <c r="AQ12">
        <v>0</v>
      </c>
      <c r="AR12">
        <v>8.5296417692028985</v>
      </c>
      <c r="AS12">
        <v>7.8244783123595463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647.85883712489533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86.912960676951869</v>
      </c>
      <c r="L13">
        <v>63.340152017768929</v>
      </c>
      <c r="M13">
        <v>0</v>
      </c>
      <c r="N13">
        <v>29.120913045708104</v>
      </c>
      <c r="O13">
        <v>48.910697384456782</v>
      </c>
      <c r="P13">
        <v>49.181482693448473</v>
      </c>
      <c r="Q13">
        <v>5.3484804139981703</v>
      </c>
      <c r="R13">
        <v>10.399119465068019</v>
      </c>
      <c r="S13">
        <v>6.4778069932584277</v>
      </c>
      <c r="T13">
        <v>0</v>
      </c>
      <c r="U13">
        <v>222.74790089204024</v>
      </c>
      <c r="V13">
        <v>5.0991267297162759</v>
      </c>
      <c r="W13">
        <v>11.386846784471219</v>
      </c>
      <c r="X13">
        <v>36.377962322404372</v>
      </c>
      <c r="Y13">
        <v>0</v>
      </c>
      <c r="Z13">
        <v>0</v>
      </c>
      <c r="AA13">
        <v>3.4459330741912813</v>
      </c>
      <c r="AB13">
        <v>6.4612438723666541</v>
      </c>
      <c r="AC13">
        <v>4.7470723031267621</v>
      </c>
      <c r="AD13">
        <v>0</v>
      </c>
      <c r="AE13">
        <v>8.0845692926634403</v>
      </c>
      <c r="AF13">
        <v>0</v>
      </c>
      <c r="AG13">
        <v>0</v>
      </c>
      <c r="AH13">
        <v>4.6457894649339968</v>
      </c>
      <c r="AI13">
        <v>0</v>
      </c>
      <c r="AJ13">
        <v>0</v>
      </c>
      <c r="AK13">
        <v>8.3174066312844772</v>
      </c>
      <c r="AL13">
        <v>16.38623915197935</v>
      </c>
      <c r="AM13">
        <v>3.9892295058417266</v>
      </c>
      <c r="AN13">
        <v>0</v>
      </c>
      <c r="AO13">
        <v>0</v>
      </c>
      <c r="AP13">
        <v>0.12566455990886496</v>
      </c>
      <c r="AQ13">
        <v>0</v>
      </c>
      <c r="AR13">
        <v>8.5296417692028985</v>
      </c>
      <c r="AS13">
        <v>7.8244783123595463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647.86071735715007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86.911590025034855</v>
      </c>
      <c r="L14">
        <v>63.340292840917741</v>
      </c>
      <c r="M14">
        <v>0</v>
      </c>
      <c r="N14">
        <v>29.120913045708104</v>
      </c>
      <c r="O14">
        <v>48.910697384456782</v>
      </c>
      <c r="P14">
        <v>49.181482693448473</v>
      </c>
      <c r="Q14">
        <v>5.3484804139981703</v>
      </c>
      <c r="R14">
        <v>10.399119465068019</v>
      </c>
      <c r="S14">
        <v>6.4778069932584277</v>
      </c>
      <c r="T14">
        <v>0</v>
      </c>
      <c r="U14">
        <v>222.74790089204024</v>
      </c>
      <c r="V14">
        <v>5.0991267297162759</v>
      </c>
      <c r="W14">
        <v>11.386846784471219</v>
      </c>
      <c r="X14">
        <v>36.377962322404372</v>
      </c>
      <c r="Y14">
        <v>0</v>
      </c>
      <c r="Z14">
        <v>0</v>
      </c>
      <c r="AA14">
        <v>3.4459330741912813</v>
      </c>
      <c r="AB14">
        <v>6.4612438723666541</v>
      </c>
      <c r="AC14">
        <v>4.7470723031267621</v>
      </c>
      <c r="AD14">
        <v>0</v>
      </c>
      <c r="AE14">
        <v>8.0845692926634403</v>
      </c>
      <c r="AF14">
        <v>0</v>
      </c>
      <c r="AG14">
        <v>0</v>
      </c>
      <c r="AH14">
        <v>4.6457894649339968</v>
      </c>
      <c r="AI14">
        <v>0</v>
      </c>
      <c r="AJ14">
        <v>0</v>
      </c>
      <c r="AK14">
        <v>8.3174066312844772</v>
      </c>
      <c r="AL14">
        <v>16.38623915197935</v>
      </c>
      <c r="AM14">
        <v>3.9892295058417266</v>
      </c>
      <c r="AN14">
        <v>0</v>
      </c>
      <c r="AO14">
        <v>0</v>
      </c>
      <c r="AP14">
        <v>0.12566455990886496</v>
      </c>
      <c r="AQ14">
        <v>0</v>
      </c>
      <c r="AR14">
        <v>8.5296417692028985</v>
      </c>
      <c r="AS14">
        <v>7.8244783123595463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647.85948752838192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86.9114863630342</v>
      </c>
      <c r="L15">
        <v>33.799738376755236</v>
      </c>
      <c r="M15">
        <v>0</v>
      </c>
      <c r="N15">
        <v>29.120913045708104</v>
      </c>
      <c r="O15">
        <v>48.910697384456782</v>
      </c>
      <c r="P15">
        <v>49.181482693448473</v>
      </c>
      <c r="Q15">
        <v>5.3502957470960926</v>
      </c>
      <c r="R15">
        <v>10.399119465068019</v>
      </c>
      <c r="S15">
        <v>6.4770936237623769</v>
      </c>
      <c r="T15">
        <v>0</v>
      </c>
      <c r="U15">
        <v>222.74790089204024</v>
      </c>
      <c r="V15">
        <v>5.1011768323699416</v>
      </c>
      <c r="W15">
        <v>11.386846784471219</v>
      </c>
      <c r="X15">
        <v>36.377962322404372</v>
      </c>
      <c r="Y15">
        <v>0</v>
      </c>
      <c r="Z15">
        <v>0</v>
      </c>
      <c r="AA15">
        <v>3.4459330741912813</v>
      </c>
      <c r="AB15">
        <v>6.4612438723666541</v>
      </c>
      <c r="AC15">
        <v>4.7470723031267621</v>
      </c>
      <c r="AD15">
        <v>0</v>
      </c>
      <c r="AE15">
        <v>8.0845692926634403</v>
      </c>
      <c r="AF15">
        <v>0</v>
      </c>
      <c r="AG15">
        <v>0</v>
      </c>
      <c r="AH15">
        <v>4.6457894649339968</v>
      </c>
      <c r="AI15">
        <v>0</v>
      </c>
      <c r="AJ15">
        <v>0</v>
      </c>
      <c r="AK15">
        <v>8.3174066312844772</v>
      </c>
      <c r="AL15">
        <v>16.38623915197935</v>
      </c>
      <c r="AM15">
        <v>3.9892295058417266</v>
      </c>
      <c r="AN15">
        <v>0</v>
      </c>
      <c r="AO15">
        <v>0</v>
      </c>
      <c r="AP15">
        <v>0.12566455990886496</v>
      </c>
      <c r="AQ15">
        <v>0</v>
      </c>
      <c r="AR15">
        <v>8.5296417692028985</v>
      </c>
      <c r="AS15">
        <v>7.8244783123595463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618.32198146847418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86.912954596738871</v>
      </c>
      <c r="L16">
        <v>33.800201040212151</v>
      </c>
      <c r="M16">
        <v>0</v>
      </c>
      <c r="N16">
        <v>29.120913045708104</v>
      </c>
      <c r="O16">
        <v>48.910697384456782</v>
      </c>
      <c r="P16">
        <v>49.181482693448473</v>
      </c>
      <c r="Q16">
        <v>2.899321340206185</v>
      </c>
      <c r="R16">
        <v>10.400779173728813</v>
      </c>
      <c r="S16">
        <v>6.4770936237623769</v>
      </c>
      <c r="T16">
        <v>0</v>
      </c>
      <c r="U16">
        <v>222.74790089204024</v>
      </c>
      <c r="V16">
        <v>5.1011768323699416</v>
      </c>
      <c r="W16">
        <v>11.386846784471219</v>
      </c>
      <c r="X16">
        <v>36.377962322404372</v>
      </c>
      <c r="Y16">
        <v>0</v>
      </c>
      <c r="Z16">
        <v>0</v>
      </c>
      <c r="AA16">
        <v>3.4459330741912813</v>
      </c>
      <c r="AB16">
        <v>6.4612438723666541</v>
      </c>
      <c r="AC16">
        <v>4.7470723031267621</v>
      </c>
      <c r="AD16">
        <v>0</v>
      </c>
      <c r="AE16">
        <v>8.0845692926634403</v>
      </c>
      <c r="AF16">
        <v>0</v>
      </c>
      <c r="AG16">
        <v>0</v>
      </c>
      <c r="AH16">
        <v>4.6457894649339968</v>
      </c>
      <c r="AI16">
        <v>0</v>
      </c>
      <c r="AJ16">
        <v>0</v>
      </c>
      <c r="AK16">
        <v>8.3174066312844772</v>
      </c>
      <c r="AL16">
        <v>16.38623915197935</v>
      </c>
      <c r="AM16">
        <v>3.9892295058417266</v>
      </c>
      <c r="AN16">
        <v>0</v>
      </c>
      <c r="AO16">
        <v>0</v>
      </c>
      <c r="AP16">
        <v>0.12566455990886496</v>
      </c>
      <c r="AQ16">
        <v>0</v>
      </c>
      <c r="AR16">
        <v>8.5296417692028985</v>
      </c>
      <c r="AS16">
        <v>7.8244783123595463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615.87459766740665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86.911690600790166</v>
      </c>
      <c r="L17">
        <v>33.800201040212151</v>
      </c>
      <c r="M17">
        <v>0</v>
      </c>
      <c r="N17">
        <v>29.120913045708104</v>
      </c>
      <c r="O17">
        <v>48.910697384456782</v>
      </c>
      <c r="P17">
        <v>49.181482693448473</v>
      </c>
      <c r="Q17">
        <v>2.899321340206185</v>
      </c>
      <c r="R17">
        <v>10.399119465068019</v>
      </c>
      <c r="S17">
        <v>6.4770936237623769</v>
      </c>
      <c r="T17">
        <v>0</v>
      </c>
      <c r="U17">
        <v>222.74790089204024</v>
      </c>
      <c r="V17">
        <v>5.1011768323699416</v>
      </c>
      <c r="W17">
        <v>11.386846784471219</v>
      </c>
      <c r="X17">
        <v>36.377962322404372</v>
      </c>
      <c r="Y17">
        <v>0</v>
      </c>
      <c r="Z17">
        <v>0</v>
      </c>
      <c r="AA17">
        <v>3.4459330741912813</v>
      </c>
      <c r="AB17">
        <v>6.4612438723666541</v>
      </c>
      <c r="AC17">
        <v>4.7470723031267621</v>
      </c>
      <c r="AD17">
        <v>0</v>
      </c>
      <c r="AE17">
        <v>8.0845692926634403</v>
      </c>
      <c r="AF17">
        <v>0</v>
      </c>
      <c r="AG17">
        <v>0</v>
      </c>
      <c r="AH17">
        <v>4.6457894649339968</v>
      </c>
      <c r="AI17">
        <v>0</v>
      </c>
      <c r="AJ17">
        <v>0</v>
      </c>
      <c r="AK17">
        <v>8.3174066312844772</v>
      </c>
      <c r="AL17">
        <v>16.38623915197935</v>
      </c>
      <c r="AM17">
        <v>3.9892295058417266</v>
      </c>
      <c r="AN17">
        <v>0</v>
      </c>
      <c r="AO17">
        <v>0</v>
      </c>
      <c r="AP17">
        <v>0.12566455990886496</v>
      </c>
      <c r="AQ17">
        <v>0</v>
      </c>
      <c r="AR17">
        <v>8.5296417692028985</v>
      </c>
      <c r="AS17">
        <v>7.8244783123595463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615.8716739627971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86.911690600790166</v>
      </c>
      <c r="L18">
        <v>33.800201040212151</v>
      </c>
      <c r="M18">
        <v>0</v>
      </c>
      <c r="N18">
        <v>29.120913045708104</v>
      </c>
      <c r="O18">
        <v>48.910697384456782</v>
      </c>
      <c r="P18">
        <v>49.181482693448473</v>
      </c>
      <c r="Q18">
        <v>2.899321340206185</v>
      </c>
      <c r="R18">
        <v>10.399119465068019</v>
      </c>
      <c r="S18">
        <v>6.4770936237623769</v>
      </c>
      <c r="T18">
        <v>0</v>
      </c>
      <c r="U18">
        <v>222.74790089204024</v>
      </c>
      <c r="V18">
        <v>5.1011768323699416</v>
      </c>
      <c r="W18">
        <v>11.386846784471219</v>
      </c>
      <c r="X18">
        <v>36.377962322404372</v>
      </c>
      <c r="Y18">
        <v>0</v>
      </c>
      <c r="Z18">
        <v>0</v>
      </c>
      <c r="AA18">
        <v>3.4459330741912813</v>
      </c>
      <c r="AB18">
        <v>6.4612438723666541</v>
      </c>
      <c r="AC18">
        <v>4.7470723031267621</v>
      </c>
      <c r="AD18">
        <v>0</v>
      </c>
      <c r="AE18">
        <v>8.0845692926634403</v>
      </c>
      <c r="AF18">
        <v>0</v>
      </c>
      <c r="AG18">
        <v>0</v>
      </c>
      <c r="AH18">
        <v>4.6457894649339968</v>
      </c>
      <c r="AI18">
        <v>0</v>
      </c>
      <c r="AJ18">
        <v>0</v>
      </c>
      <c r="AK18">
        <v>8.3174066312844772</v>
      </c>
      <c r="AL18">
        <v>16.38623915197935</v>
      </c>
      <c r="AM18">
        <v>3.9892295058417266</v>
      </c>
      <c r="AN18">
        <v>0</v>
      </c>
      <c r="AO18">
        <v>0</v>
      </c>
      <c r="AP18">
        <v>0.12566455990886496</v>
      </c>
      <c r="AQ18">
        <v>0</v>
      </c>
      <c r="AR18">
        <v>8.5296417692028985</v>
      </c>
      <c r="AS18">
        <v>7.8244783123595463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615.8716739627971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86.911690600790166</v>
      </c>
      <c r="L19">
        <v>33.800201040212151</v>
      </c>
      <c r="M19">
        <v>0</v>
      </c>
      <c r="N19">
        <v>29.120913045708104</v>
      </c>
      <c r="O19">
        <v>48.910697384456782</v>
      </c>
      <c r="P19">
        <v>49.181482693448473</v>
      </c>
      <c r="Q19">
        <v>2.7999267114093955</v>
      </c>
      <c r="R19">
        <v>5.8085216439790566</v>
      </c>
      <c r="S19">
        <v>3.7284848696289061</v>
      </c>
      <c r="T19">
        <v>0</v>
      </c>
      <c r="U19">
        <v>222.74790089204024</v>
      </c>
      <c r="V19">
        <v>5.1011768323699416</v>
      </c>
      <c r="W19">
        <v>11.386846784471219</v>
      </c>
      <c r="X19">
        <v>36.377962322404372</v>
      </c>
      <c r="Y19">
        <v>0</v>
      </c>
      <c r="Z19">
        <v>0</v>
      </c>
      <c r="AA19">
        <v>3.4459330741912813</v>
      </c>
      <c r="AB19">
        <v>6.4612438723666541</v>
      </c>
      <c r="AC19">
        <v>4.7470723031267621</v>
      </c>
      <c r="AD19">
        <v>0</v>
      </c>
      <c r="AE19">
        <v>8.0845692926634403</v>
      </c>
      <c r="AF19">
        <v>0</v>
      </c>
      <c r="AG19">
        <v>0</v>
      </c>
      <c r="AH19">
        <v>4.6457894649339968</v>
      </c>
      <c r="AI19">
        <v>0</v>
      </c>
      <c r="AJ19">
        <v>0</v>
      </c>
      <c r="AK19">
        <v>8.3174066312844772</v>
      </c>
      <c r="AL19">
        <v>16.38623915197935</v>
      </c>
      <c r="AM19">
        <v>3.9892295058417266</v>
      </c>
      <c r="AN19">
        <v>0</v>
      </c>
      <c r="AO19">
        <v>0</v>
      </c>
      <c r="AP19">
        <v>0.12566455990886496</v>
      </c>
      <c r="AQ19">
        <v>0</v>
      </c>
      <c r="AR19">
        <v>8.5296417692028985</v>
      </c>
      <c r="AS19">
        <v>7.8244783123595463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608.43307275877794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86.911690600790166</v>
      </c>
      <c r="L20">
        <v>33.800201040212151</v>
      </c>
      <c r="M20">
        <v>0</v>
      </c>
      <c r="N20">
        <v>29.120913045708104</v>
      </c>
      <c r="O20">
        <v>48.910697384456782</v>
      </c>
      <c r="P20">
        <v>49.181482693448473</v>
      </c>
      <c r="Q20">
        <v>2.7999267114093955</v>
      </c>
      <c r="R20">
        <v>5.7897356441878776</v>
      </c>
      <c r="S20">
        <v>3.7284848696289061</v>
      </c>
      <c r="T20">
        <v>0</v>
      </c>
      <c r="U20">
        <v>222.74790089204024</v>
      </c>
      <c r="V20">
        <v>5.1011768323699416</v>
      </c>
      <c r="W20">
        <v>11.386846784471219</v>
      </c>
      <c r="X20">
        <v>36.377962322404372</v>
      </c>
      <c r="Y20">
        <v>0</v>
      </c>
      <c r="Z20">
        <v>0</v>
      </c>
      <c r="AA20">
        <v>3.4459330741912813</v>
      </c>
      <c r="AB20">
        <v>6.4612438723666541</v>
      </c>
      <c r="AC20">
        <v>4.7470723031267621</v>
      </c>
      <c r="AD20">
        <v>0</v>
      </c>
      <c r="AE20">
        <v>8.0845692926634403</v>
      </c>
      <c r="AF20">
        <v>0</v>
      </c>
      <c r="AG20">
        <v>0</v>
      </c>
      <c r="AH20">
        <v>4.6457894649339968</v>
      </c>
      <c r="AI20">
        <v>0</v>
      </c>
      <c r="AJ20">
        <v>0</v>
      </c>
      <c r="AK20">
        <v>8.3174066312844772</v>
      </c>
      <c r="AL20">
        <v>16.38623915197935</v>
      </c>
      <c r="AM20">
        <v>3.9892295058417266</v>
      </c>
      <c r="AN20">
        <v>0</v>
      </c>
      <c r="AO20">
        <v>0</v>
      </c>
      <c r="AP20">
        <v>0.12566455990886496</v>
      </c>
      <c r="AQ20">
        <v>0</v>
      </c>
      <c r="AR20">
        <v>8.5296417692028985</v>
      </c>
      <c r="AS20">
        <v>7.8244783123595463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608.4142867589868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86.911690600790166</v>
      </c>
      <c r="L21">
        <v>33.799919254569083</v>
      </c>
      <c r="M21">
        <v>0</v>
      </c>
      <c r="N21">
        <v>29.120913045708104</v>
      </c>
      <c r="O21">
        <v>48.910697384456782</v>
      </c>
      <c r="P21">
        <v>49.181482693448473</v>
      </c>
      <c r="Q21">
        <v>2.8010067937033964</v>
      </c>
      <c r="R21">
        <v>10.400976436154949</v>
      </c>
      <c r="S21">
        <v>3.7275437657068058</v>
      </c>
      <c r="T21">
        <v>0</v>
      </c>
      <c r="U21">
        <v>222.74790089204024</v>
      </c>
      <c r="V21">
        <v>5.1011768323699416</v>
      </c>
      <c r="W21">
        <v>11.386846784471219</v>
      </c>
      <c r="X21">
        <v>36.377962322404372</v>
      </c>
      <c r="Y21">
        <v>0</v>
      </c>
      <c r="Z21">
        <v>0</v>
      </c>
      <c r="AA21">
        <v>3.4459330741912813</v>
      </c>
      <c r="AB21">
        <v>6.4612438723666541</v>
      </c>
      <c r="AC21">
        <v>4.7470723031267621</v>
      </c>
      <c r="AD21">
        <v>0</v>
      </c>
      <c r="AE21">
        <v>8.0845692926634403</v>
      </c>
      <c r="AF21">
        <v>0</v>
      </c>
      <c r="AG21">
        <v>0</v>
      </c>
      <c r="AH21">
        <v>4.6457894649339968</v>
      </c>
      <c r="AI21">
        <v>0</v>
      </c>
      <c r="AJ21">
        <v>0</v>
      </c>
      <c r="AK21">
        <v>8.3174066312844772</v>
      </c>
      <c r="AL21">
        <v>12.824013150000003</v>
      </c>
      <c r="AM21">
        <v>3.9892295058417266</v>
      </c>
      <c r="AN21">
        <v>0</v>
      </c>
      <c r="AO21">
        <v>0</v>
      </c>
      <c r="AP21">
        <v>0.12566455990886496</v>
      </c>
      <c r="AQ21">
        <v>0</v>
      </c>
      <c r="AR21">
        <v>8.5296417692028985</v>
      </c>
      <c r="AS21">
        <v>7.8244783123595463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609.46315874170341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86.911690600790166</v>
      </c>
      <c r="L22">
        <v>33.799919254569083</v>
      </c>
      <c r="M22">
        <v>0</v>
      </c>
      <c r="N22">
        <v>29.120913045708104</v>
      </c>
      <c r="O22">
        <v>48.910697384456782</v>
      </c>
      <c r="P22">
        <v>49.181482693448473</v>
      </c>
      <c r="Q22">
        <v>2.8010067937033964</v>
      </c>
      <c r="R22">
        <v>10.400976436154949</v>
      </c>
      <c r="S22">
        <v>3.7275437657068058</v>
      </c>
      <c r="T22">
        <v>0</v>
      </c>
      <c r="U22">
        <v>222.74790089204024</v>
      </c>
      <c r="V22">
        <v>5.1011768323699416</v>
      </c>
      <c r="W22">
        <v>11.386846784471219</v>
      </c>
      <c r="X22">
        <v>36.377962322404372</v>
      </c>
      <c r="Y22">
        <v>0</v>
      </c>
      <c r="Z22">
        <v>0</v>
      </c>
      <c r="AA22">
        <v>3.4459330741912813</v>
      </c>
      <c r="AB22">
        <v>6.4612438723666541</v>
      </c>
      <c r="AC22">
        <v>4.7470723031267621</v>
      </c>
      <c r="AD22">
        <v>0</v>
      </c>
      <c r="AE22">
        <v>8.0845692926634403</v>
      </c>
      <c r="AF22">
        <v>0</v>
      </c>
      <c r="AG22">
        <v>0</v>
      </c>
      <c r="AH22">
        <v>4.6457894649339968</v>
      </c>
      <c r="AI22">
        <v>0</v>
      </c>
      <c r="AJ22">
        <v>0</v>
      </c>
      <c r="AK22">
        <v>8.3174066312844772</v>
      </c>
      <c r="AL22">
        <v>12.824013150000003</v>
      </c>
      <c r="AM22">
        <v>3.9892295058417266</v>
      </c>
      <c r="AN22">
        <v>0</v>
      </c>
      <c r="AO22">
        <v>0</v>
      </c>
      <c r="AP22">
        <v>0.12566455990886496</v>
      </c>
      <c r="AQ22">
        <v>0</v>
      </c>
      <c r="AR22">
        <v>8.5296417692028985</v>
      </c>
      <c r="AS22">
        <v>7.8244783123595463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609.46315874170341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86.911690600790166</v>
      </c>
      <c r="L23">
        <v>33.799919254569083</v>
      </c>
      <c r="M23">
        <v>0</v>
      </c>
      <c r="N23">
        <v>29.120913045708104</v>
      </c>
      <c r="O23">
        <v>48.910697384456782</v>
      </c>
      <c r="P23">
        <v>49.181482693448473</v>
      </c>
      <c r="Q23">
        <v>2.8010067937033964</v>
      </c>
      <c r="R23">
        <v>10.402316880984953</v>
      </c>
      <c r="S23">
        <v>3.8587816327060351</v>
      </c>
      <c r="T23">
        <v>0</v>
      </c>
      <c r="U23">
        <v>222.74790089204024</v>
      </c>
      <c r="V23">
        <v>5.1011768323699416</v>
      </c>
      <c r="W23">
        <v>11.386846784471219</v>
      </c>
      <c r="X23">
        <v>36.377962322404372</v>
      </c>
      <c r="Y23">
        <v>0</v>
      </c>
      <c r="Z23">
        <v>0</v>
      </c>
      <c r="AA23">
        <v>3.4459330741912813</v>
      </c>
      <c r="AB23">
        <v>6.4612438723666541</v>
      </c>
      <c r="AC23">
        <v>4.7470723031267621</v>
      </c>
      <c r="AD23">
        <v>0</v>
      </c>
      <c r="AE23">
        <v>8.0845692926634403</v>
      </c>
      <c r="AF23">
        <v>0</v>
      </c>
      <c r="AG23">
        <v>0</v>
      </c>
      <c r="AH23">
        <v>4.6457894649339968</v>
      </c>
      <c r="AI23">
        <v>0</v>
      </c>
      <c r="AJ23">
        <v>0</v>
      </c>
      <c r="AK23">
        <v>8.3174066312844772</v>
      </c>
      <c r="AL23">
        <v>12.824013150000003</v>
      </c>
      <c r="AM23">
        <v>3.9892295058417266</v>
      </c>
      <c r="AN23">
        <v>0</v>
      </c>
      <c r="AO23">
        <v>0</v>
      </c>
      <c r="AP23">
        <v>0.28274519630555101</v>
      </c>
      <c r="AQ23">
        <v>0</v>
      </c>
      <c r="AR23">
        <v>8.5296417692028985</v>
      </c>
      <c r="AS23">
        <v>7.8244783123595463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609.75281768992932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86.911690600790166</v>
      </c>
      <c r="L24">
        <v>33.799919254569083</v>
      </c>
      <c r="M24">
        <v>0</v>
      </c>
      <c r="N24">
        <v>29.120913045708104</v>
      </c>
      <c r="O24">
        <v>48.910697384456782</v>
      </c>
      <c r="P24">
        <v>49.181482693448473</v>
      </c>
      <c r="Q24">
        <v>5.1701092001385041</v>
      </c>
      <c r="R24">
        <v>10.402316880984953</v>
      </c>
      <c r="S24">
        <v>3.8587816327060351</v>
      </c>
      <c r="T24">
        <v>0</v>
      </c>
      <c r="U24">
        <v>222.74790089204024</v>
      </c>
      <c r="V24">
        <v>5.1011768323699416</v>
      </c>
      <c r="W24">
        <v>11.386846784471219</v>
      </c>
      <c r="X24">
        <v>36.377962322404372</v>
      </c>
      <c r="Y24">
        <v>0</v>
      </c>
      <c r="Z24">
        <v>0</v>
      </c>
      <c r="AA24">
        <v>6.8918661483825625</v>
      </c>
      <c r="AB24">
        <v>6.4612438723666541</v>
      </c>
      <c r="AC24">
        <v>4.7470723031267621</v>
      </c>
      <c r="AD24">
        <v>0</v>
      </c>
      <c r="AE24">
        <v>8.0845692926634403</v>
      </c>
      <c r="AF24">
        <v>0</v>
      </c>
      <c r="AG24">
        <v>0</v>
      </c>
      <c r="AH24">
        <v>4.9942238528909062</v>
      </c>
      <c r="AI24">
        <v>0</v>
      </c>
      <c r="AJ24">
        <v>0</v>
      </c>
      <c r="AK24">
        <v>8.3174066312844772</v>
      </c>
      <c r="AL24">
        <v>12.824013150000003</v>
      </c>
      <c r="AM24">
        <v>3.9892295058417266</v>
      </c>
      <c r="AN24">
        <v>0</v>
      </c>
      <c r="AO24">
        <v>0</v>
      </c>
      <c r="AP24">
        <v>0.28274519630555101</v>
      </c>
      <c r="AQ24">
        <v>0</v>
      </c>
      <c r="AR24">
        <v>8.5296417692028985</v>
      </c>
      <c r="AS24">
        <v>7.8244783123595463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615.91628755851252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86.911690600790166</v>
      </c>
      <c r="L25">
        <v>33.799501935378593</v>
      </c>
      <c r="M25">
        <v>0</v>
      </c>
      <c r="N25">
        <v>29.120913045708104</v>
      </c>
      <c r="O25">
        <v>48.910697384456782</v>
      </c>
      <c r="P25">
        <v>49.181482693448473</v>
      </c>
      <c r="Q25">
        <v>5.1679302131336406</v>
      </c>
      <c r="R25">
        <v>10.400976436154949</v>
      </c>
      <c r="S25">
        <v>3.8595093220338987</v>
      </c>
      <c r="T25">
        <v>0</v>
      </c>
      <c r="U25">
        <v>222.74790089204024</v>
      </c>
      <c r="V25">
        <v>5.0991267297162759</v>
      </c>
      <c r="W25">
        <v>11.386846784471219</v>
      </c>
      <c r="X25">
        <v>36.377962322404372</v>
      </c>
      <c r="Y25">
        <v>0</v>
      </c>
      <c r="Z25">
        <v>0</v>
      </c>
      <c r="AA25">
        <v>6.8918661483825625</v>
      </c>
      <c r="AB25">
        <v>6.4612438723666541</v>
      </c>
      <c r="AC25">
        <v>4.7470723031267621</v>
      </c>
      <c r="AD25">
        <v>2.235547087619548</v>
      </c>
      <c r="AE25">
        <v>8.0845692926634403</v>
      </c>
      <c r="AF25">
        <v>0</v>
      </c>
      <c r="AG25">
        <v>0</v>
      </c>
      <c r="AH25">
        <v>10.453026457998638</v>
      </c>
      <c r="AI25">
        <v>0</v>
      </c>
      <c r="AJ25">
        <v>0</v>
      </c>
      <c r="AK25">
        <v>8.3174066312844772</v>
      </c>
      <c r="AL25">
        <v>12.824013150000003</v>
      </c>
      <c r="AM25">
        <v>3.9892295058417266</v>
      </c>
      <c r="AN25">
        <v>0</v>
      </c>
      <c r="AO25">
        <v>0</v>
      </c>
      <c r="AP25">
        <v>0.28274519630555101</v>
      </c>
      <c r="AQ25">
        <v>0</v>
      </c>
      <c r="AR25">
        <v>8.5296417692028985</v>
      </c>
      <c r="AS25">
        <v>7.8244783123595463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623.60537808688866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86.911690600790166</v>
      </c>
      <c r="L26">
        <v>33.799618908855955</v>
      </c>
      <c r="M26">
        <v>0</v>
      </c>
      <c r="N26">
        <v>29.120913045708104</v>
      </c>
      <c r="O26">
        <v>48.910697384456782</v>
      </c>
      <c r="P26">
        <v>49.181482693448473</v>
      </c>
      <c r="Q26">
        <v>5.1679302131336406</v>
      </c>
      <c r="R26">
        <v>10.400976436154949</v>
      </c>
      <c r="S26">
        <v>3.8595093220338987</v>
      </c>
      <c r="T26">
        <v>0</v>
      </c>
      <c r="U26">
        <v>222.74790089204024</v>
      </c>
      <c r="V26">
        <v>5.0991267297162759</v>
      </c>
      <c r="W26">
        <v>11.386846784471219</v>
      </c>
      <c r="X26">
        <v>36.377962322404372</v>
      </c>
      <c r="Y26">
        <v>0</v>
      </c>
      <c r="Z26">
        <v>0</v>
      </c>
      <c r="AA26">
        <v>6.8918661483825625</v>
      </c>
      <c r="AB26">
        <v>6.4612438723666541</v>
      </c>
      <c r="AC26">
        <v>4.7470723031267621</v>
      </c>
      <c r="AD26">
        <v>2.235547087619548</v>
      </c>
      <c r="AE26">
        <v>8.0845692926634403</v>
      </c>
      <c r="AF26">
        <v>0</v>
      </c>
      <c r="AG26">
        <v>0</v>
      </c>
      <c r="AH26">
        <v>10.453026457998638</v>
      </c>
      <c r="AI26">
        <v>0</v>
      </c>
      <c r="AJ26">
        <v>0</v>
      </c>
      <c r="AK26">
        <v>8.3174066312844772</v>
      </c>
      <c r="AL26">
        <v>12.824013150000003</v>
      </c>
      <c r="AM26">
        <v>3.9892295058417266</v>
      </c>
      <c r="AN26">
        <v>0</v>
      </c>
      <c r="AO26">
        <v>0</v>
      </c>
      <c r="AP26">
        <v>0.28274519630555101</v>
      </c>
      <c r="AQ26">
        <v>0</v>
      </c>
      <c r="AR26">
        <v>8.5296417692028985</v>
      </c>
      <c r="AS26">
        <v>7.8244783123595463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623.60549506036602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86.911690600790166</v>
      </c>
      <c r="L27">
        <v>33.799710434348079</v>
      </c>
      <c r="M27">
        <v>0</v>
      </c>
      <c r="N27">
        <v>29.120913045708104</v>
      </c>
      <c r="O27">
        <v>48.910697384456782</v>
      </c>
      <c r="P27">
        <v>49.181482693448473</v>
      </c>
      <c r="Q27">
        <v>2.9806801840411841</v>
      </c>
      <c r="R27">
        <v>10.400976436154949</v>
      </c>
      <c r="S27">
        <v>3.8595093220338987</v>
      </c>
      <c r="T27">
        <v>0</v>
      </c>
      <c r="U27">
        <v>222.74790089204024</v>
      </c>
      <c r="V27">
        <v>5.0991267297162759</v>
      </c>
      <c r="W27">
        <v>11.386846784471219</v>
      </c>
      <c r="X27">
        <v>36.377962322404372</v>
      </c>
      <c r="Y27">
        <v>0</v>
      </c>
      <c r="Z27">
        <v>0</v>
      </c>
      <c r="AA27">
        <v>6.8918661483825625</v>
      </c>
      <c r="AB27">
        <v>6.4612438723666541</v>
      </c>
      <c r="AC27">
        <v>4.7470723031267621</v>
      </c>
      <c r="AD27">
        <v>2.235547087619548</v>
      </c>
      <c r="AE27">
        <v>8.0845692926634403</v>
      </c>
      <c r="AF27">
        <v>0</v>
      </c>
      <c r="AG27">
        <v>0</v>
      </c>
      <c r="AH27">
        <v>10.453026457998638</v>
      </c>
      <c r="AI27">
        <v>0</v>
      </c>
      <c r="AJ27">
        <v>0</v>
      </c>
      <c r="AK27">
        <v>8.3174066312844772</v>
      </c>
      <c r="AL27">
        <v>12.824013150000003</v>
      </c>
      <c r="AM27">
        <v>3.9892295058417266</v>
      </c>
      <c r="AN27">
        <v>0</v>
      </c>
      <c r="AO27">
        <v>0</v>
      </c>
      <c r="AP27">
        <v>0.28274519630555101</v>
      </c>
      <c r="AQ27">
        <v>0</v>
      </c>
      <c r="AR27">
        <v>8.5296417692028985</v>
      </c>
      <c r="AS27">
        <v>7.8244783123595463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621.41833655676567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86.911690600790166</v>
      </c>
      <c r="L28">
        <v>33.799318215720128</v>
      </c>
      <c r="M28">
        <v>0</v>
      </c>
      <c r="N28">
        <v>29.120913045708104</v>
      </c>
      <c r="O28">
        <v>48.910697384456782</v>
      </c>
      <c r="P28">
        <v>49.181482693448473</v>
      </c>
      <c r="Q28">
        <v>2.898780616302187</v>
      </c>
      <c r="R28">
        <v>10.400976436154949</v>
      </c>
      <c r="S28">
        <v>3.8595093220338987</v>
      </c>
      <c r="T28">
        <v>0</v>
      </c>
      <c r="U28">
        <v>222.74790089204024</v>
      </c>
      <c r="V28">
        <v>5.0991267297162759</v>
      </c>
      <c r="W28">
        <v>11.386846784471219</v>
      </c>
      <c r="X28">
        <v>36.377962322404372</v>
      </c>
      <c r="Y28">
        <v>0</v>
      </c>
      <c r="Z28">
        <v>0</v>
      </c>
      <c r="AA28">
        <v>6.8918661483825625</v>
      </c>
      <c r="AB28">
        <v>6.4612438723666541</v>
      </c>
      <c r="AC28">
        <v>4.7470723031267621</v>
      </c>
      <c r="AD28">
        <v>2.235547087619548</v>
      </c>
      <c r="AE28">
        <v>8.0845692926634403</v>
      </c>
      <c r="AF28">
        <v>0</v>
      </c>
      <c r="AG28">
        <v>0</v>
      </c>
      <c r="AH28">
        <v>10.453026457998638</v>
      </c>
      <c r="AI28">
        <v>0.78052708968131701</v>
      </c>
      <c r="AJ28">
        <v>0</v>
      </c>
      <c r="AK28">
        <v>8.3174066312844772</v>
      </c>
      <c r="AL28">
        <v>12.824013150000003</v>
      </c>
      <c r="AM28">
        <v>3.9892295058417266</v>
      </c>
      <c r="AN28">
        <v>0</v>
      </c>
      <c r="AO28">
        <v>0</v>
      </c>
      <c r="AP28">
        <v>0.28274519630555101</v>
      </c>
      <c r="AQ28">
        <v>0</v>
      </c>
      <c r="AR28">
        <v>8.5296417692028985</v>
      </c>
      <c r="AS28">
        <v>7.8244783123595463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622.11657186008006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86.911690600790166</v>
      </c>
      <c r="L29">
        <v>33.79960737534639</v>
      </c>
      <c r="M29">
        <v>0</v>
      </c>
      <c r="N29">
        <v>29.120913045708104</v>
      </c>
      <c r="O29">
        <v>48.910697384456782</v>
      </c>
      <c r="P29">
        <v>49.181482693448473</v>
      </c>
      <c r="Q29">
        <v>2.898780616302187</v>
      </c>
      <c r="R29">
        <v>10.400976436154949</v>
      </c>
      <c r="S29">
        <v>3.8595093220338987</v>
      </c>
      <c r="T29">
        <v>0</v>
      </c>
      <c r="U29">
        <v>222.74790089204024</v>
      </c>
      <c r="V29">
        <v>5.0991267297162759</v>
      </c>
      <c r="W29">
        <v>11.386846784471219</v>
      </c>
      <c r="X29">
        <v>36.377962322404372</v>
      </c>
      <c r="Y29">
        <v>0</v>
      </c>
      <c r="Z29">
        <v>0</v>
      </c>
      <c r="AA29">
        <v>6.8918661483825625</v>
      </c>
      <c r="AB29">
        <v>6.4612438723666541</v>
      </c>
      <c r="AC29">
        <v>4.7470723031267621</v>
      </c>
      <c r="AD29">
        <v>2.235547087619548</v>
      </c>
      <c r="AE29">
        <v>8.0845692926634403</v>
      </c>
      <c r="AF29">
        <v>0</v>
      </c>
      <c r="AG29">
        <v>0</v>
      </c>
      <c r="AH29">
        <v>10.453026457998638</v>
      </c>
      <c r="AI29">
        <v>4.0100356759017064</v>
      </c>
      <c r="AJ29">
        <v>0</v>
      </c>
      <c r="AK29">
        <v>8.3174066312844772</v>
      </c>
      <c r="AL29">
        <v>12.824013150000003</v>
      </c>
      <c r="AM29">
        <v>3.9892295058417266</v>
      </c>
      <c r="AN29">
        <v>0</v>
      </c>
      <c r="AO29">
        <v>0</v>
      </c>
      <c r="AP29">
        <v>0.28274519630555101</v>
      </c>
      <c r="AQ29">
        <v>0</v>
      </c>
      <c r="AR29">
        <v>8.5296417692028985</v>
      </c>
      <c r="AS29">
        <v>7.8244783123595463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625.34636960592672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86.911690600790166</v>
      </c>
      <c r="L30">
        <v>33.799080294313768</v>
      </c>
      <c r="M30">
        <v>0</v>
      </c>
      <c r="N30">
        <v>29.120913045708104</v>
      </c>
      <c r="O30">
        <v>48.910697384456782</v>
      </c>
      <c r="P30">
        <v>49.181482693448473</v>
      </c>
      <c r="Q30">
        <v>2.7106684816971711</v>
      </c>
      <c r="R30">
        <v>10.402316880984953</v>
      </c>
      <c r="S30">
        <v>3.8587816327060351</v>
      </c>
      <c r="T30">
        <v>0</v>
      </c>
      <c r="U30">
        <v>222.74790089204024</v>
      </c>
      <c r="V30">
        <v>5.1011768323699416</v>
      </c>
      <c r="W30">
        <v>11.387542871184689</v>
      </c>
      <c r="X30">
        <v>36.377315026228722</v>
      </c>
      <c r="Y30">
        <v>0</v>
      </c>
      <c r="Z30">
        <v>0</v>
      </c>
      <c r="AA30">
        <v>6.8918661483825625</v>
      </c>
      <c r="AB30">
        <v>6.4612438723666541</v>
      </c>
      <c r="AC30">
        <v>4.7470723031267621</v>
      </c>
      <c r="AD30">
        <v>2.235547087619548</v>
      </c>
      <c r="AE30">
        <v>8.0845692926634403</v>
      </c>
      <c r="AF30">
        <v>0</v>
      </c>
      <c r="AG30">
        <v>0</v>
      </c>
      <c r="AH30">
        <v>10.453026457998638</v>
      </c>
      <c r="AI30">
        <v>8.0200713518034128</v>
      </c>
      <c r="AJ30">
        <v>0</v>
      </c>
      <c r="AK30">
        <v>8.3174066312844772</v>
      </c>
      <c r="AL30">
        <v>12.824013150000003</v>
      </c>
      <c r="AM30">
        <v>3.9892295058417266</v>
      </c>
      <c r="AN30">
        <v>0</v>
      </c>
      <c r="AO30">
        <v>0</v>
      </c>
      <c r="AP30">
        <v>0.28274519630555101</v>
      </c>
      <c r="AQ30">
        <v>0</v>
      </c>
      <c r="AR30">
        <v>8.5296417692028985</v>
      </c>
      <c r="AS30">
        <v>7.8244783123595463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629.17047771488433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86.911690600790166</v>
      </c>
      <c r="L31">
        <v>33.799919254569083</v>
      </c>
      <c r="M31">
        <v>0</v>
      </c>
      <c r="N31">
        <v>29.120913045708104</v>
      </c>
      <c r="O31">
        <v>48.910697384456782</v>
      </c>
      <c r="P31">
        <v>49.181482693448473</v>
      </c>
      <c r="Q31">
        <v>2.7106684816971711</v>
      </c>
      <c r="R31">
        <v>10.402316880984953</v>
      </c>
      <c r="S31">
        <v>3.5986685940594056</v>
      </c>
      <c r="T31">
        <v>0</v>
      </c>
      <c r="U31">
        <v>222.74790089204024</v>
      </c>
      <c r="V31">
        <v>5.0991267297162759</v>
      </c>
      <c r="W31">
        <v>11.386846784471219</v>
      </c>
      <c r="X31">
        <v>36.377962322404372</v>
      </c>
      <c r="Y31">
        <v>0</v>
      </c>
      <c r="Z31">
        <v>0</v>
      </c>
      <c r="AA31">
        <v>6.8918661483825625</v>
      </c>
      <c r="AB31">
        <v>6.4612438723666541</v>
      </c>
      <c r="AC31">
        <v>4.7470723031267621</v>
      </c>
      <c r="AD31">
        <v>2.235547087619548</v>
      </c>
      <c r="AE31">
        <v>8.0845692926634403</v>
      </c>
      <c r="AF31">
        <v>0</v>
      </c>
      <c r="AG31">
        <v>0</v>
      </c>
      <c r="AH31">
        <v>10.453026457998638</v>
      </c>
      <c r="AI31">
        <v>8.0200713518034128</v>
      </c>
      <c r="AJ31">
        <v>0</v>
      </c>
      <c r="AK31">
        <v>8.3174066312844772</v>
      </c>
      <c r="AL31">
        <v>12.824013150000003</v>
      </c>
      <c r="AM31">
        <v>3.9892295058417266</v>
      </c>
      <c r="AN31">
        <v>0</v>
      </c>
      <c r="AO31">
        <v>0</v>
      </c>
      <c r="AP31">
        <v>0.28274519630555101</v>
      </c>
      <c r="AQ31">
        <v>0</v>
      </c>
      <c r="AR31">
        <v>8.5296417692028985</v>
      </c>
      <c r="AS31">
        <v>7.8244783123595463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628.90910474330155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86.911690600790166</v>
      </c>
      <c r="L32">
        <v>33.799919254569083</v>
      </c>
      <c r="M32">
        <v>0</v>
      </c>
      <c r="N32">
        <v>29.120913045708104</v>
      </c>
      <c r="O32">
        <v>48.910697384456782</v>
      </c>
      <c r="P32">
        <v>49.181482693448473</v>
      </c>
      <c r="Q32">
        <v>2.7106684816971711</v>
      </c>
      <c r="R32">
        <v>10.402316880984953</v>
      </c>
      <c r="S32">
        <v>3.5986685940594056</v>
      </c>
      <c r="T32">
        <v>0</v>
      </c>
      <c r="U32">
        <v>222.74790089204024</v>
      </c>
      <c r="V32">
        <v>5.0991267297162759</v>
      </c>
      <c r="W32">
        <v>11.386846784471219</v>
      </c>
      <c r="X32">
        <v>36.377962322404372</v>
      </c>
      <c r="Y32">
        <v>0</v>
      </c>
      <c r="Z32">
        <v>0</v>
      </c>
      <c r="AA32">
        <v>6.8918661483825625</v>
      </c>
      <c r="AB32">
        <v>6.4612438723666541</v>
      </c>
      <c r="AC32">
        <v>4.7470723031267621</v>
      </c>
      <c r="AD32">
        <v>2.235547087619548</v>
      </c>
      <c r="AE32">
        <v>8.0845692926634403</v>
      </c>
      <c r="AF32">
        <v>0</v>
      </c>
      <c r="AG32">
        <v>0</v>
      </c>
      <c r="AH32">
        <v>10.453026457998638</v>
      </c>
      <c r="AI32">
        <v>8.0200713518034128</v>
      </c>
      <c r="AJ32">
        <v>0</v>
      </c>
      <c r="AK32">
        <v>8.3174066312844772</v>
      </c>
      <c r="AL32">
        <v>12.824013150000003</v>
      </c>
      <c r="AM32">
        <v>3.9892295058417266</v>
      </c>
      <c r="AN32">
        <v>0</v>
      </c>
      <c r="AO32">
        <v>0</v>
      </c>
      <c r="AP32">
        <v>0.28274519630555101</v>
      </c>
      <c r="AQ32">
        <v>0</v>
      </c>
      <c r="AR32">
        <v>10.018944461594202</v>
      </c>
      <c r="AS32">
        <v>7.8244783123595463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630.39840743569277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86.911690600790166</v>
      </c>
      <c r="L33">
        <v>33.799919254569083</v>
      </c>
      <c r="M33">
        <v>0</v>
      </c>
      <c r="N33">
        <v>29.120913045708104</v>
      </c>
      <c r="O33">
        <v>48.910697384456782</v>
      </c>
      <c r="P33">
        <v>49.181482693448473</v>
      </c>
      <c r="Q33">
        <v>2.7106684816971711</v>
      </c>
      <c r="R33">
        <v>5.7925165225334965</v>
      </c>
      <c r="S33">
        <v>3.5986685940594056</v>
      </c>
      <c r="T33">
        <v>0</v>
      </c>
      <c r="U33">
        <v>222.74790089204024</v>
      </c>
      <c r="V33">
        <v>5.2804325925925921</v>
      </c>
      <c r="W33">
        <v>11.387221298657719</v>
      </c>
      <c r="X33">
        <v>36.376153134804987</v>
      </c>
      <c r="Y33">
        <v>0</v>
      </c>
      <c r="Z33">
        <v>0</v>
      </c>
      <c r="AA33">
        <v>6.8918661483825625</v>
      </c>
      <c r="AB33">
        <v>6.4612438723666541</v>
      </c>
      <c r="AC33">
        <v>4.7470723031267621</v>
      </c>
      <c r="AD33">
        <v>2.235547087619548</v>
      </c>
      <c r="AE33">
        <v>8.0845692926634403</v>
      </c>
      <c r="AF33">
        <v>0</v>
      </c>
      <c r="AG33">
        <v>0</v>
      </c>
      <c r="AH33">
        <v>10.453026457998638</v>
      </c>
      <c r="AI33">
        <v>8.0200713518034128</v>
      </c>
      <c r="AJ33">
        <v>0</v>
      </c>
      <c r="AK33">
        <v>8.3174066312844772</v>
      </c>
      <c r="AL33">
        <v>9.8317433388123945</v>
      </c>
      <c r="AM33">
        <v>3.9892295058417266</v>
      </c>
      <c r="AN33">
        <v>0</v>
      </c>
      <c r="AO33">
        <v>0</v>
      </c>
      <c r="AP33">
        <v>0</v>
      </c>
      <c r="AQ33">
        <v>0</v>
      </c>
      <c r="AR33">
        <v>10.018944461594202</v>
      </c>
      <c r="AS33">
        <v>7.8244783123595463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622.69346325921163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86.911690600790166</v>
      </c>
      <c r="L34">
        <v>33.799919254569083</v>
      </c>
      <c r="M34">
        <v>0</v>
      </c>
      <c r="N34">
        <v>29.120913045708104</v>
      </c>
      <c r="O34">
        <v>48.910697384456782</v>
      </c>
      <c r="P34">
        <v>49.181482693448473</v>
      </c>
      <c r="Q34">
        <v>2.7106684816971711</v>
      </c>
      <c r="R34">
        <v>5.7925165225334965</v>
      </c>
      <c r="S34">
        <v>3.5986685940594056</v>
      </c>
      <c r="T34">
        <v>0</v>
      </c>
      <c r="U34">
        <v>222.74790089204024</v>
      </c>
      <c r="V34">
        <v>5.1018017742908865</v>
      </c>
      <c r="W34">
        <v>11.387221298657719</v>
      </c>
      <c r="X34">
        <v>36.376153134804987</v>
      </c>
      <c r="Y34">
        <v>0</v>
      </c>
      <c r="Z34">
        <v>0</v>
      </c>
      <c r="AA34">
        <v>6.8918661483825625</v>
      </c>
      <c r="AB34">
        <v>6.4612438723666541</v>
      </c>
      <c r="AC34">
        <v>4.7470723031267621</v>
      </c>
      <c r="AD34">
        <v>2.235547087619548</v>
      </c>
      <c r="AE34">
        <v>8.0845692926634403</v>
      </c>
      <c r="AF34">
        <v>0</v>
      </c>
      <c r="AG34">
        <v>0</v>
      </c>
      <c r="AH34">
        <v>10.453026457998638</v>
      </c>
      <c r="AI34">
        <v>4.0100356759017064</v>
      </c>
      <c r="AJ34">
        <v>0</v>
      </c>
      <c r="AK34">
        <v>8.3174066312844772</v>
      </c>
      <c r="AL34">
        <v>9.8317433388123945</v>
      </c>
      <c r="AM34">
        <v>3.9892295058417266</v>
      </c>
      <c r="AN34">
        <v>0</v>
      </c>
      <c r="AO34">
        <v>0</v>
      </c>
      <c r="AP34">
        <v>0</v>
      </c>
      <c r="AQ34">
        <v>0</v>
      </c>
      <c r="AR34">
        <v>10.018944461594202</v>
      </c>
      <c r="AS34">
        <v>7.8244783123595463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618.50479676500822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86.911690600790166</v>
      </c>
      <c r="L35">
        <v>33.799919254569083</v>
      </c>
      <c r="M35">
        <v>0</v>
      </c>
      <c r="N35">
        <v>29.120913045708104</v>
      </c>
      <c r="O35">
        <v>48.910697384456782</v>
      </c>
      <c r="P35">
        <v>49.181482693448473</v>
      </c>
      <c r="Q35">
        <v>2.7106684816971711</v>
      </c>
      <c r="R35">
        <v>5.7925165225334965</v>
      </c>
      <c r="S35">
        <v>3.5986685940594056</v>
      </c>
      <c r="T35">
        <v>0</v>
      </c>
      <c r="U35">
        <v>222.74790089204024</v>
      </c>
      <c r="V35">
        <v>5.1012152719361854</v>
      </c>
      <c r="W35">
        <v>11.381713730314297</v>
      </c>
      <c r="X35">
        <v>37.008395460946318</v>
      </c>
      <c r="Y35">
        <v>0</v>
      </c>
      <c r="Z35">
        <v>0</v>
      </c>
      <c r="AA35">
        <v>6.8918661483825625</v>
      </c>
      <c r="AB35">
        <v>6.4612438723666541</v>
      </c>
      <c r="AC35">
        <v>2.373536045610285</v>
      </c>
      <c r="AD35">
        <v>2.235547087619548</v>
      </c>
      <c r="AE35">
        <v>8.0845692926634403</v>
      </c>
      <c r="AF35">
        <v>0</v>
      </c>
      <c r="AG35">
        <v>0</v>
      </c>
      <c r="AH35">
        <v>10.453026457998638</v>
      </c>
      <c r="AI35">
        <v>0.78052708968131701</v>
      </c>
      <c r="AJ35">
        <v>0</v>
      </c>
      <c r="AK35">
        <v>8.3174066312844772</v>
      </c>
      <c r="AL35">
        <v>9.8317433388123945</v>
      </c>
      <c r="AM35">
        <v>3.9892295058417266</v>
      </c>
      <c r="AN35">
        <v>0</v>
      </c>
      <c r="AO35">
        <v>0</v>
      </c>
      <c r="AP35">
        <v>2.0106316887539357</v>
      </c>
      <c r="AQ35">
        <v>0</v>
      </c>
      <c r="AR35">
        <v>8.5296417692028985</v>
      </c>
      <c r="AS35">
        <v>7.8244783123595463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614.04922917307738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86.911690600790166</v>
      </c>
      <c r="L36">
        <v>33.799919254569083</v>
      </c>
      <c r="M36">
        <v>0</v>
      </c>
      <c r="N36">
        <v>29.120913045708104</v>
      </c>
      <c r="O36">
        <v>48.910697384456782</v>
      </c>
      <c r="P36">
        <v>49.181482693448473</v>
      </c>
      <c r="Q36">
        <v>2.7106684816971711</v>
      </c>
      <c r="R36">
        <v>5.7925165225334965</v>
      </c>
      <c r="S36">
        <v>3.5986685940594056</v>
      </c>
      <c r="T36">
        <v>0</v>
      </c>
      <c r="U36">
        <v>222.74790089204024</v>
      </c>
      <c r="V36">
        <v>2.8995996548748919</v>
      </c>
      <c r="W36">
        <v>11.381713730314297</v>
      </c>
      <c r="X36">
        <v>36.374960051994151</v>
      </c>
      <c r="Y36">
        <v>0</v>
      </c>
      <c r="Z36">
        <v>0</v>
      </c>
      <c r="AA36">
        <v>3.4296566996015008</v>
      </c>
      <c r="AB36">
        <v>6.4612438723666541</v>
      </c>
      <c r="AC36">
        <v>2.373536045610285</v>
      </c>
      <c r="AD36">
        <v>2.235547087619548</v>
      </c>
      <c r="AE36">
        <v>8.0845692926634403</v>
      </c>
      <c r="AF36">
        <v>0</v>
      </c>
      <c r="AG36">
        <v>0</v>
      </c>
      <c r="AH36">
        <v>10.453026457998638</v>
      </c>
      <c r="AI36">
        <v>0</v>
      </c>
      <c r="AJ36">
        <v>0</v>
      </c>
      <c r="AK36">
        <v>8.3174066312844772</v>
      </c>
      <c r="AL36">
        <v>9.8317433388123945</v>
      </c>
      <c r="AM36">
        <v>3.9892295058417266</v>
      </c>
      <c r="AN36">
        <v>0</v>
      </c>
      <c r="AO36">
        <v>0</v>
      </c>
      <c r="AP36">
        <v>2.0106316887539357</v>
      </c>
      <c r="AQ36">
        <v>0</v>
      </c>
      <c r="AR36">
        <v>8.5296417692028985</v>
      </c>
      <c r="AS36">
        <v>7.8244783123595463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606.97144160860159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86.911690600790166</v>
      </c>
      <c r="L37">
        <v>33.799919254569083</v>
      </c>
      <c r="M37">
        <v>0</v>
      </c>
      <c r="N37">
        <v>29.120913045708104</v>
      </c>
      <c r="O37">
        <v>48.910697384456782</v>
      </c>
      <c r="P37">
        <v>49.181482693448473</v>
      </c>
      <c r="Q37">
        <v>2.7106684816971711</v>
      </c>
      <c r="R37">
        <v>5.7925165225334965</v>
      </c>
      <c r="S37">
        <v>3.5986685940594056</v>
      </c>
      <c r="T37">
        <v>0</v>
      </c>
      <c r="U37">
        <v>222.74790089204024</v>
      </c>
      <c r="V37">
        <v>2.8995996548748919</v>
      </c>
      <c r="W37">
        <v>6.318631905882353</v>
      </c>
      <c r="X37">
        <v>36.374960051994151</v>
      </c>
      <c r="Y37">
        <v>0</v>
      </c>
      <c r="Z37">
        <v>0</v>
      </c>
      <c r="AA37">
        <v>3.4296566996015008</v>
      </c>
      <c r="AB37">
        <v>6.4612438723666541</v>
      </c>
      <c r="AC37">
        <v>2.373536045610285</v>
      </c>
      <c r="AD37">
        <v>2.235547087619548</v>
      </c>
      <c r="AE37">
        <v>8.0845692926634403</v>
      </c>
      <c r="AF37">
        <v>0</v>
      </c>
      <c r="AG37">
        <v>0</v>
      </c>
      <c r="AH37">
        <v>10.453026457998638</v>
      </c>
      <c r="AI37">
        <v>0</v>
      </c>
      <c r="AJ37">
        <v>0</v>
      </c>
      <c r="AK37">
        <v>8.3174066312844772</v>
      </c>
      <c r="AL37">
        <v>9.8317433388123945</v>
      </c>
      <c r="AM37">
        <v>3.9892295058417266</v>
      </c>
      <c r="AN37">
        <v>0</v>
      </c>
      <c r="AO37">
        <v>0</v>
      </c>
      <c r="AP37">
        <v>2.0106316887539357</v>
      </c>
      <c r="AQ37">
        <v>0</v>
      </c>
      <c r="AR37">
        <v>8.5296417692028985</v>
      </c>
      <c r="AS37">
        <v>7.8244783123595463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601.90835978416965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86.911690600790166</v>
      </c>
      <c r="L38">
        <v>33.799919254569083</v>
      </c>
      <c r="M38">
        <v>0</v>
      </c>
      <c r="N38">
        <v>29.120913045708104</v>
      </c>
      <c r="O38">
        <v>48.910697384456782</v>
      </c>
      <c r="P38">
        <v>49.181482693448473</v>
      </c>
      <c r="Q38">
        <v>2.7106684816971711</v>
      </c>
      <c r="R38">
        <v>5.7925165225334965</v>
      </c>
      <c r="S38">
        <v>3.5986685940594056</v>
      </c>
      <c r="T38">
        <v>0</v>
      </c>
      <c r="U38">
        <v>222.74790089204024</v>
      </c>
      <c r="V38">
        <v>2.8995996548748919</v>
      </c>
      <c r="W38">
        <v>6.318631905882353</v>
      </c>
      <c r="X38">
        <v>19.330527360289448</v>
      </c>
      <c r="Y38">
        <v>0</v>
      </c>
      <c r="Z38">
        <v>0</v>
      </c>
      <c r="AA38">
        <v>3.4296566996015008</v>
      </c>
      <c r="AB38">
        <v>6.4612438723666541</v>
      </c>
      <c r="AC38">
        <v>2.373536045610285</v>
      </c>
      <c r="AD38">
        <v>2.235547087619548</v>
      </c>
      <c r="AE38">
        <v>8.0845692926634403</v>
      </c>
      <c r="AF38">
        <v>0</v>
      </c>
      <c r="AG38">
        <v>0</v>
      </c>
      <c r="AH38">
        <v>5.3426580249849556</v>
      </c>
      <c r="AI38">
        <v>0</v>
      </c>
      <c r="AJ38">
        <v>0</v>
      </c>
      <c r="AK38">
        <v>8.3174066312844772</v>
      </c>
      <c r="AL38">
        <v>9.8317433388123945</v>
      </c>
      <c r="AM38">
        <v>3.9892295058417266</v>
      </c>
      <c r="AN38">
        <v>0</v>
      </c>
      <c r="AO38">
        <v>0</v>
      </c>
      <c r="AP38">
        <v>2.0106316887539357</v>
      </c>
      <c r="AQ38">
        <v>0</v>
      </c>
      <c r="AR38">
        <v>8.5296417692028985</v>
      </c>
      <c r="AS38">
        <v>7.8244783123595463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579.7535586594513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86.911690600790166</v>
      </c>
      <c r="L39">
        <v>33.799919254569083</v>
      </c>
      <c r="M39">
        <v>0</v>
      </c>
      <c r="N39">
        <v>29.120913045708104</v>
      </c>
      <c r="O39">
        <v>48.910697384456782</v>
      </c>
      <c r="P39">
        <v>49.181482693448473</v>
      </c>
      <c r="Q39">
        <v>2.7106684816971711</v>
      </c>
      <c r="R39">
        <v>5.7925165225334965</v>
      </c>
      <c r="S39">
        <v>3.5986685940594056</v>
      </c>
      <c r="T39">
        <v>0</v>
      </c>
      <c r="U39">
        <v>222.74790089204024</v>
      </c>
      <c r="V39">
        <v>2.8995996548748919</v>
      </c>
      <c r="W39">
        <v>6.318631905882353</v>
      </c>
      <c r="X39">
        <v>19.330527360289448</v>
      </c>
      <c r="Y39">
        <v>0</v>
      </c>
      <c r="Z39">
        <v>0</v>
      </c>
      <c r="AA39">
        <v>3.4296566996015008</v>
      </c>
      <c r="AB39">
        <v>6.4612438723666541</v>
      </c>
      <c r="AC39">
        <v>2.373536045610285</v>
      </c>
      <c r="AD39">
        <v>0</v>
      </c>
      <c r="AE39">
        <v>8.0845692926634403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8.3174066312844772</v>
      </c>
      <c r="AL39">
        <v>9.8317433388123945</v>
      </c>
      <c r="AM39">
        <v>3.9892295058417266</v>
      </c>
      <c r="AN39">
        <v>0</v>
      </c>
      <c r="AO39">
        <v>0</v>
      </c>
      <c r="AP39">
        <v>0</v>
      </c>
      <c r="AQ39">
        <v>0</v>
      </c>
      <c r="AR39">
        <v>8.5296417692028985</v>
      </c>
      <c r="AS39">
        <v>7.8244783123595463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570.16472185809278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86.911690600790166</v>
      </c>
      <c r="L40">
        <v>33.799919254569083</v>
      </c>
      <c r="M40">
        <v>0</v>
      </c>
      <c r="N40">
        <v>29.120913045708104</v>
      </c>
      <c r="O40">
        <v>48.910697384456782</v>
      </c>
      <c r="P40">
        <v>49.181482693448473</v>
      </c>
      <c r="Q40">
        <v>2.7106684816971711</v>
      </c>
      <c r="R40">
        <v>5.7925165225334965</v>
      </c>
      <c r="S40">
        <v>3.5986685940594056</v>
      </c>
      <c r="T40">
        <v>0</v>
      </c>
      <c r="U40">
        <v>222.74790089204024</v>
      </c>
      <c r="V40">
        <v>2.8995996548748919</v>
      </c>
      <c r="W40">
        <v>6.318631905882353</v>
      </c>
      <c r="X40">
        <v>19.330527360289448</v>
      </c>
      <c r="Y40">
        <v>0</v>
      </c>
      <c r="Z40">
        <v>0</v>
      </c>
      <c r="AA40">
        <v>3.4296566996015008</v>
      </c>
      <c r="AB40">
        <v>6.4612438723666541</v>
      </c>
      <c r="AC40">
        <v>2.373536045610285</v>
      </c>
      <c r="AD40">
        <v>0</v>
      </c>
      <c r="AE40">
        <v>8.0845692926634403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8.3174066312844772</v>
      </c>
      <c r="AL40">
        <v>9.8317433388123945</v>
      </c>
      <c r="AM40">
        <v>3.9892295058417266</v>
      </c>
      <c r="AN40">
        <v>0</v>
      </c>
      <c r="AO40">
        <v>0</v>
      </c>
      <c r="AP40">
        <v>0</v>
      </c>
      <c r="AQ40">
        <v>0</v>
      </c>
      <c r="AR40">
        <v>8.5296417692028985</v>
      </c>
      <c r="AS40">
        <v>7.8244783123595463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570.16472185809278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86.911690600790166</v>
      </c>
      <c r="L41">
        <v>33.799919254569083</v>
      </c>
      <c r="M41">
        <v>0</v>
      </c>
      <c r="N41">
        <v>30.160000127298318</v>
      </c>
      <c r="O41">
        <v>50.65</v>
      </c>
      <c r="P41">
        <v>49.185810924374998</v>
      </c>
      <c r="Q41">
        <v>2.7106684816971711</v>
      </c>
      <c r="R41">
        <v>5.7925165225334965</v>
      </c>
      <c r="S41">
        <v>3.5986685940594056</v>
      </c>
      <c r="T41">
        <v>0</v>
      </c>
      <c r="U41">
        <v>222.74790089204024</v>
      </c>
      <c r="V41">
        <v>2.8995996548748919</v>
      </c>
      <c r="W41">
        <v>6.318631905882353</v>
      </c>
      <c r="X41">
        <v>19.330527360289448</v>
      </c>
      <c r="Y41">
        <v>0</v>
      </c>
      <c r="Z41">
        <v>0</v>
      </c>
      <c r="AA41">
        <v>3.4296566996015008</v>
      </c>
      <c r="AB41">
        <v>6.4612438723666541</v>
      </c>
      <c r="AC41">
        <v>2.373536045610285</v>
      </c>
      <c r="AD41">
        <v>0</v>
      </c>
      <c r="AE41">
        <v>8.0845692926634403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8.3174066312844772</v>
      </c>
      <c r="AL41">
        <v>9.8317433388123945</v>
      </c>
      <c r="AM41">
        <v>3.9892295058417266</v>
      </c>
      <c r="AN41">
        <v>0</v>
      </c>
      <c r="AO41">
        <v>0</v>
      </c>
      <c r="AP41">
        <v>0</v>
      </c>
      <c r="AQ41">
        <v>0</v>
      </c>
      <c r="AR41">
        <v>8.5296417692028985</v>
      </c>
      <c r="AS41">
        <v>7.8244783123595463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572.94743978615281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86.911690600790166</v>
      </c>
      <c r="L42">
        <v>33.799919254569083</v>
      </c>
      <c r="M42">
        <v>0</v>
      </c>
      <c r="N42">
        <v>29.127704100000003</v>
      </c>
      <c r="O42">
        <v>50.65</v>
      </c>
      <c r="P42">
        <v>49.185810924374998</v>
      </c>
      <c r="Q42">
        <v>2.7106684816971711</v>
      </c>
      <c r="R42">
        <v>5.7925165225334965</v>
      </c>
      <c r="S42">
        <v>3.5986685940594056</v>
      </c>
      <c r="T42">
        <v>0</v>
      </c>
      <c r="U42">
        <v>222.74790089204024</v>
      </c>
      <c r="V42">
        <v>2.8995996548748919</v>
      </c>
      <c r="W42">
        <v>6.318631905882353</v>
      </c>
      <c r="X42">
        <v>19.330527360289448</v>
      </c>
      <c r="Y42">
        <v>0</v>
      </c>
      <c r="Z42">
        <v>0</v>
      </c>
      <c r="AA42">
        <v>3.4296566996015008</v>
      </c>
      <c r="AB42">
        <v>6.4612438723666541</v>
      </c>
      <c r="AC42">
        <v>2.373536045610285</v>
      </c>
      <c r="AD42">
        <v>0</v>
      </c>
      <c r="AE42">
        <v>8.0845692926634403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8.3174066312844772</v>
      </c>
      <c r="AL42">
        <v>9.8317433388123945</v>
      </c>
      <c r="AM42">
        <v>3.9892295058417266</v>
      </c>
      <c r="AN42">
        <v>0</v>
      </c>
      <c r="AO42">
        <v>0</v>
      </c>
      <c r="AP42">
        <v>0</v>
      </c>
      <c r="AQ42">
        <v>0</v>
      </c>
      <c r="AR42">
        <v>8.5296417692028985</v>
      </c>
      <c r="AS42">
        <v>7.8244783123595463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571.91514375885447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86.911690600790166</v>
      </c>
      <c r="L43">
        <v>33.799919254569083</v>
      </c>
      <c r="M43">
        <v>0</v>
      </c>
      <c r="N43">
        <v>29.127704100000003</v>
      </c>
      <c r="O43">
        <v>50.647707657029848</v>
      </c>
      <c r="P43">
        <v>49.185810924374998</v>
      </c>
      <c r="Q43">
        <v>2.7106684816971711</v>
      </c>
      <c r="R43">
        <v>5.7925165225334965</v>
      </c>
      <c r="S43">
        <v>3.5986685940594056</v>
      </c>
      <c r="T43">
        <v>0</v>
      </c>
      <c r="U43">
        <v>222.74790089204024</v>
      </c>
      <c r="V43">
        <v>2.8995996548748919</v>
      </c>
      <c r="W43">
        <v>6.318631905882353</v>
      </c>
      <c r="X43">
        <v>19.330527360289448</v>
      </c>
      <c r="Y43">
        <v>0</v>
      </c>
      <c r="Z43">
        <v>0</v>
      </c>
      <c r="AA43">
        <v>3.4296566996015008</v>
      </c>
      <c r="AB43">
        <v>6.4612438723666541</v>
      </c>
      <c r="AC43">
        <v>2.373536045610285</v>
      </c>
      <c r="AD43">
        <v>0</v>
      </c>
      <c r="AE43">
        <v>8.0845692926634403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8.3174066312844772</v>
      </c>
      <c r="AL43">
        <v>12.824013150000003</v>
      </c>
      <c r="AM43">
        <v>3.9892295058417266</v>
      </c>
      <c r="AN43">
        <v>0</v>
      </c>
      <c r="AO43">
        <v>0</v>
      </c>
      <c r="AP43">
        <v>0</v>
      </c>
      <c r="AQ43">
        <v>0</v>
      </c>
      <c r="AR43">
        <v>8.5296417692028985</v>
      </c>
      <c r="AS43">
        <v>7.8244783123595463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574.90512122707196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86.911690600790166</v>
      </c>
      <c r="L44">
        <v>33.799919254569083</v>
      </c>
      <c r="M44">
        <v>0</v>
      </c>
      <c r="N44">
        <v>29.127704100000003</v>
      </c>
      <c r="O44">
        <v>48.909585553216743</v>
      </c>
      <c r="P44">
        <v>49.185810924374998</v>
      </c>
      <c r="Q44">
        <v>2.7106684816971711</v>
      </c>
      <c r="R44">
        <v>5.7925165225334965</v>
      </c>
      <c r="S44">
        <v>3.5986685940594056</v>
      </c>
      <c r="T44">
        <v>0</v>
      </c>
      <c r="U44">
        <v>222.74790089204024</v>
      </c>
      <c r="V44">
        <v>2.8995996548748919</v>
      </c>
      <c r="W44">
        <v>6.318631905882353</v>
      </c>
      <c r="X44">
        <v>19.330527360289448</v>
      </c>
      <c r="Y44">
        <v>0</v>
      </c>
      <c r="Z44">
        <v>0</v>
      </c>
      <c r="AA44">
        <v>0</v>
      </c>
      <c r="AB44">
        <v>6.4612438723666541</v>
      </c>
      <c r="AC44">
        <v>2.373536045610285</v>
      </c>
      <c r="AD44">
        <v>0</v>
      </c>
      <c r="AE44">
        <v>8.0845692926634403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8.3174066312844772</v>
      </c>
      <c r="AL44">
        <v>19.466852049569709</v>
      </c>
      <c r="AM44">
        <v>3.9892295058417266</v>
      </c>
      <c r="AN44">
        <v>0</v>
      </c>
      <c r="AO44">
        <v>0</v>
      </c>
      <c r="AP44">
        <v>0</v>
      </c>
      <c r="AQ44">
        <v>0</v>
      </c>
      <c r="AR44">
        <v>10.018944461594202</v>
      </c>
      <c r="AS44">
        <v>7.8244783123595463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577.86948401561824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86.911690600790166</v>
      </c>
      <c r="L45">
        <v>33.799919254569083</v>
      </c>
      <c r="M45">
        <v>0</v>
      </c>
      <c r="N45">
        <v>29.127704100000003</v>
      </c>
      <c r="O45">
        <v>48.909585553216743</v>
      </c>
      <c r="P45">
        <v>49.185810924374998</v>
      </c>
      <c r="Q45">
        <v>2.7106684816971711</v>
      </c>
      <c r="R45">
        <v>5.7925165225334965</v>
      </c>
      <c r="S45">
        <v>3.5986685940594056</v>
      </c>
      <c r="T45">
        <v>0</v>
      </c>
      <c r="U45">
        <v>222.74790089204024</v>
      </c>
      <c r="V45">
        <v>2.8995996548748919</v>
      </c>
      <c r="W45">
        <v>6.318631905882353</v>
      </c>
      <c r="X45">
        <v>19.330527360289448</v>
      </c>
      <c r="Y45">
        <v>0</v>
      </c>
      <c r="Z45">
        <v>0</v>
      </c>
      <c r="AA45">
        <v>0</v>
      </c>
      <c r="AB45">
        <v>6.4612438723666541</v>
      </c>
      <c r="AC45">
        <v>2.373536045610285</v>
      </c>
      <c r="AD45">
        <v>0</v>
      </c>
      <c r="AE45">
        <v>8.0845692926634403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8.3174066312844772</v>
      </c>
      <c r="AL45">
        <v>19.466852049569709</v>
      </c>
      <c r="AM45">
        <v>3.9892295058417266</v>
      </c>
      <c r="AN45">
        <v>0</v>
      </c>
      <c r="AO45">
        <v>0</v>
      </c>
      <c r="AP45">
        <v>0</v>
      </c>
      <c r="AQ45">
        <v>0</v>
      </c>
      <c r="AR45">
        <v>10.018944461594202</v>
      </c>
      <c r="AS45">
        <v>7.8244783123595463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577.86948401561824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86.911690600790166</v>
      </c>
      <c r="L46">
        <v>33.799919254569083</v>
      </c>
      <c r="M46">
        <v>0</v>
      </c>
      <c r="N46">
        <v>29.127704100000003</v>
      </c>
      <c r="O46">
        <v>48.909585553216743</v>
      </c>
      <c r="P46">
        <v>49.185810924374998</v>
      </c>
      <c r="Q46">
        <v>2.7106684816971711</v>
      </c>
      <c r="R46">
        <v>5.7925165225334965</v>
      </c>
      <c r="S46">
        <v>3.5986685940594056</v>
      </c>
      <c r="T46">
        <v>0</v>
      </c>
      <c r="U46">
        <v>222.74790089204024</v>
      </c>
      <c r="V46">
        <v>2.8995996548748919</v>
      </c>
      <c r="W46">
        <v>6.318631905882353</v>
      </c>
      <c r="X46">
        <v>19.330527360289448</v>
      </c>
      <c r="Y46">
        <v>0</v>
      </c>
      <c r="Z46">
        <v>0</v>
      </c>
      <c r="AA46">
        <v>0</v>
      </c>
      <c r="AB46">
        <v>3.2306217292526149</v>
      </c>
      <c r="AC46">
        <v>2.373536045610285</v>
      </c>
      <c r="AD46">
        <v>0</v>
      </c>
      <c r="AE46">
        <v>8.0845692926634403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8.3174066312844772</v>
      </c>
      <c r="AL46">
        <v>19.466852049569709</v>
      </c>
      <c r="AM46">
        <v>3.9892295058417266</v>
      </c>
      <c r="AN46">
        <v>0</v>
      </c>
      <c r="AO46">
        <v>0</v>
      </c>
      <c r="AP46">
        <v>0</v>
      </c>
      <c r="AQ46">
        <v>0</v>
      </c>
      <c r="AR46">
        <v>10.018944461594202</v>
      </c>
      <c r="AS46">
        <v>7.8244783123595463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574.63886187250421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86.911690600790166</v>
      </c>
      <c r="L47">
        <v>33.799919254569083</v>
      </c>
      <c r="M47">
        <v>0</v>
      </c>
      <c r="N47">
        <v>29.127704100000003</v>
      </c>
      <c r="O47">
        <v>48.909585553216743</v>
      </c>
      <c r="P47">
        <v>49.185810924374998</v>
      </c>
      <c r="Q47">
        <v>2.7106684816971711</v>
      </c>
      <c r="R47">
        <v>5.7925165225334965</v>
      </c>
      <c r="S47">
        <v>3.5986685940594056</v>
      </c>
      <c r="T47">
        <v>0</v>
      </c>
      <c r="U47">
        <v>222.74790089204024</v>
      </c>
      <c r="V47">
        <v>2.8995996548748919</v>
      </c>
      <c r="W47">
        <v>6.2793795810766726</v>
      </c>
      <c r="X47">
        <v>19.309148728726676</v>
      </c>
      <c r="Y47">
        <v>0</v>
      </c>
      <c r="Z47">
        <v>0</v>
      </c>
      <c r="AA47">
        <v>0</v>
      </c>
      <c r="AB47">
        <v>3.2306217292526149</v>
      </c>
      <c r="AC47">
        <v>2.373536045610285</v>
      </c>
      <c r="AD47">
        <v>0</v>
      </c>
      <c r="AE47">
        <v>8.0845692926634403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8.3174066312844772</v>
      </c>
      <c r="AL47">
        <v>19.466852049569709</v>
      </c>
      <c r="AM47">
        <v>3.9892295058417266</v>
      </c>
      <c r="AN47">
        <v>0</v>
      </c>
      <c r="AO47">
        <v>0</v>
      </c>
      <c r="AP47">
        <v>0.15708063639668604</v>
      </c>
      <c r="AQ47">
        <v>0</v>
      </c>
      <c r="AR47">
        <v>8.5296417692028985</v>
      </c>
      <c r="AS47">
        <v>7.8244783123595463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573.24600886014116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86.911690600790166</v>
      </c>
      <c r="L48">
        <v>33.799919254569083</v>
      </c>
      <c r="M48">
        <v>0</v>
      </c>
      <c r="N48">
        <v>29.127704100000003</v>
      </c>
      <c r="O48">
        <v>48.909585553216743</v>
      </c>
      <c r="P48">
        <v>49.185810924374998</v>
      </c>
      <c r="Q48">
        <v>2.7106684816971711</v>
      </c>
      <c r="R48">
        <v>5.7925165225334965</v>
      </c>
      <c r="S48">
        <v>3.5986685940594056</v>
      </c>
      <c r="T48">
        <v>0</v>
      </c>
      <c r="U48">
        <v>222.74790089204024</v>
      </c>
      <c r="V48">
        <v>2.8995996548748919</v>
      </c>
      <c r="W48">
        <v>6.2793795810766726</v>
      </c>
      <c r="X48">
        <v>19.309148728726676</v>
      </c>
      <c r="Y48">
        <v>0</v>
      </c>
      <c r="Z48">
        <v>0</v>
      </c>
      <c r="AA48">
        <v>0</v>
      </c>
      <c r="AB48">
        <v>3.2306217292526149</v>
      </c>
      <c r="AC48">
        <v>2.373536045610285</v>
      </c>
      <c r="AD48">
        <v>0</v>
      </c>
      <c r="AE48">
        <v>8.0845692926634403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8.3174066312844772</v>
      </c>
      <c r="AL48">
        <v>12.824013150000003</v>
      </c>
      <c r="AM48">
        <v>3.9892295058417266</v>
      </c>
      <c r="AN48">
        <v>0</v>
      </c>
      <c r="AO48">
        <v>0</v>
      </c>
      <c r="AP48">
        <v>0.15708063639668604</v>
      </c>
      <c r="AQ48">
        <v>0</v>
      </c>
      <c r="AR48">
        <v>8.5296417692028985</v>
      </c>
      <c r="AS48">
        <v>7.8244783123595463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566.60316996057145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86.911690600790166</v>
      </c>
      <c r="L49">
        <v>33.799919254569083</v>
      </c>
      <c r="M49">
        <v>0</v>
      </c>
      <c r="N49">
        <v>14.488279861629882</v>
      </c>
      <c r="O49">
        <v>26.069431539541551</v>
      </c>
      <c r="P49">
        <v>49.185810924374998</v>
      </c>
      <c r="Q49">
        <v>2.7106684816971711</v>
      </c>
      <c r="R49">
        <v>5.7925165225334965</v>
      </c>
      <c r="S49">
        <v>3.5986685940594056</v>
      </c>
      <c r="T49">
        <v>0</v>
      </c>
      <c r="U49">
        <v>222.74790089204024</v>
      </c>
      <c r="V49">
        <v>2.8995996548748919</v>
      </c>
      <c r="W49">
        <v>6.2793795810766726</v>
      </c>
      <c r="X49">
        <v>19.309148728726676</v>
      </c>
      <c r="Y49">
        <v>0</v>
      </c>
      <c r="Z49">
        <v>0</v>
      </c>
      <c r="AA49">
        <v>0</v>
      </c>
      <c r="AB49">
        <v>3.2306217292526149</v>
      </c>
      <c r="AC49">
        <v>2.373536045610285</v>
      </c>
      <c r="AD49">
        <v>0</v>
      </c>
      <c r="AE49">
        <v>8.0845692926634403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8.3174066312844772</v>
      </c>
      <c r="AL49">
        <v>12.824013150000003</v>
      </c>
      <c r="AM49">
        <v>3.9892295058417266</v>
      </c>
      <c r="AN49">
        <v>0</v>
      </c>
      <c r="AO49">
        <v>0</v>
      </c>
      <c r="AP49">
        <v>0.15708063639668604</v>
      </c>
      <c r="AQ49">
        <v>0</v>
      </c>
      <c r="AR49">
        <v>8.5296417692028985</v>
      </c>
      <c r="AS49">
        <v>7.8244783123595463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529.12359170852608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86.911690600790166</v>
      </c>
      <c r="L50">
        <v>33.799919254569083</v>
      </c>
      <c r="M50">
        <v>0</v>
      </c>
      <c r="N50">
        <v>14.488279861629882</v>
      </c>
      <c r="O50">
        <v>26.069431539541551</v>
      </c>
      <c r="P50">
        <v>49.185810924374998</v>
      </c>
      <c r="Q50">
        <v>2.7106684816971711</v>
      </c>
      <c r="R50">
        <v>5.7925165225334965</v>
      </c>
      <c r="S50">
        <v>3.5986685940594056</v>
      </c>
      <c r="T50">
        <v>0</v>
      </c>
      <c r="U50">
        <v>222.74790089204024</v>
      </c>
      <c r="V50">
        <v>2.8995996548748919</v>
      </c>
      <c r="W50">
        <v>6.2793795810766726</v>
      </c>
      <c r="X50">
        <v>19.309148728726676</v>
      </c>
      <c r="Y50">
        <v>0</v>
      </c>
      <c r="Z50">
        <v>0</v>
      </c>
      <c r="AA50">
        <v>0</v>
      </c>
      <c r="AB50">
        <v>3.2306217292526149</v>
      </c>
      <c r="AC50">
        <v>2.373536045610285</v>
      </c>
      <c r="AD50">
        <v>0</v>
      </c>
      <c r="AE50">
        <v>8.0845692926634403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8.3174066312844772</v>
      </c>
      <c r="AL50">
        <v>12.824013150000003</v>
      </c>
      <c r="AM50">
        <v>3.9892295058417266</v>
      </c>
      <c r="AN50">
        <v>0</v>
      </c>
      <c r="AO50">
        <v>0</v>
      </c>
      <c r="AP50">
        <v>0.15708063639668604</v>
      </c>
      <c r="AQ50">
        <v>0</v>
      </c>
      <c r="AR50">
        <v>8.5296417692028985</v>
      </c>
      <c r="AS50">
        <v>7.8244783123595463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529.12359170852608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86.911690600790166</v>
      </c>
      <c r="L51">
        <v>33.799919254569083</v>
      </c>
      <c r="M51">
        <v>0</v>
      </c>
      <c r="N51">
        <v>14.489583288320276</v>
      </c>
      <c r="O51">
        <v>25.999433065902579</v>
      </c>
      <c r="P51">
        <v>49.181482693448473</v>
      </c>
      <c r="Q51">
        <v>2.7106684816971711</v>
      </c>
      <c r="R51">
        <v>5.7933363901345301</v>
      </c>
      <c r="S51">
        <v>3.5990730596026492</v>
      </c>
      <c r="T51">
        <v>0</v>
      </c>
      <c r="U51">
        <v>222.74790089204024</v>
      </c>
      <c r="V51">
        <v>2.9005489285714288</v>
      </c>
      <c r="W51">
        <v>6.2799529763371149</v>
      </c>
      <c r="X51">
        <v>19.310167542355479</v>
      </c>
      <c r="Y51">
        <v>0</v>
      </c>
      <c r="Z51">
        <v>0</v>
      </c>
      <c r="AA51">
        <v>0</v>
      </c>
      <c r="AB51">
        <v>3.2306217292526149</v>
      </c>
      <c r="AC51">
        <v>0</v>
      </c>
      <c r="AD51">
        <v>0</v>
      </c>
      <c r="AE51">
        <v>4.0422847524364371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8.3174066312844772</v>
      </c>
      <c r="AL51">
        <v>12.824013150000003</v>
      </c>
      <c r="AM51">
        <v>3.9892295058417266</v>
      </c>
      <c r="AN51">
        <v>0</v>
      </c>
      <c r="AO51">
        <v>0</v>
      </c>
      <c r="AP51">
        <v>0.15708063639668604</v>
      </c>
      <c r="AQ51">
        <v>0</v>
      </c>
      <c r="AR51">
        <v>8.5296417692028985</v>
      </c>
      <c r="AS51">
        <v>7.8244783123595463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522.63851366054359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86.911690600790166</v>
      </c>
      <c r="L52">
        <v>33.799919254569083</v>
      </c>
      <c r="M52">
        <v>0</v>
      </c>
      <c r="N52">
        <v>14.489583288320276</v>
      </c>
      <c r="O52">
        <v>25.999433065902579</v>
      </c>
      <c r="P52">
        <v>49.181482693448473</v>
      </c>
      <c r="Q52">
        <v>2.7106684816971711</v>
      </c>
      <c r="R52">
        <v>5.7933363901345301</v>
      </c>
      <c r="S52">
        <v>3.5990730596026492</v>
      </c>
      <c r="T52">
        <v>0</v>
      </c>
      <c r="U52">
        <v>222.74790089204024</v>
      </c>
      <c r="V52">
        <v>2.9005489285714288</v>
      </c>
      <c r="W52">
        <v>6.2799529763371149</v>
      </c>
      <c r="X52">
        <v>19.310167542355479</v>
      </c>
      <c r="Y52">
        <v>0</v>
      </c>
      <c r="Z52">
        <v>0</v>
      </c>
      <c r="AA52">
        <v>0</v>
      </c>
      <c r="AB52">
        <v>3.2306217292526149</v>
      </c>
      <c r="AC52">
        <v>0</v>
      </c>
      <c r="AD52">
        <v>0</v>
      </c>
      <c r="AE52">
        <v>4.0422847524364371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8.3174066312844772</v>
      </c>
      <c r="AL52">
        <v>12.824013150000003</v>
      </c>
      <c r="AM52">
        <v>3.9892295058417266</v>
      </c>
      <c r="AN52">
        <v>0</v>
      </c>
      <c r="AO52">
        <v>0</v>
      </c>
      <c r="AP52">
        <v>0.15708063639668604</v>
      </c>
      <c r="AQ52">
        <v>0</v>
      </c>
      <c r="AR52">
        <v>8.5296417692028985</v>
      </c>
      <c r="AS52">
        <v>7.8244783123595463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522.63851366054359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86.911690600790166</v>
      </c>
      <c r="L53">
        <v>33.799919254569083</v>
      </c>
      <c r="M53">
        <v>0</v>
      </c>
      <c r="N53">
        <v>13.519473352597837</v>
      </c>
      <c r="O53">
        <v>48.910697384456782</v>
      </c>
      <c r="P53">
        <v>49.181482693448473</v>
      </c>
      <c r="Q53">
        <v>2.7106684816971711</v>
      </c>
      <c r="R53">
        <v>5.7933363901345301</v>
      </c>
      <c r="S53">
        <v>3.5990730596026492</v>
      </c>
      <c r="T53">
        <v>0</v>
      </c>
      <c r="U53">
        <v>222.74790089204024</v>
      </c>
      <c r="V53">
        <v>2.9005489285714288</v>
      </c>
      <c r="W53">
        <v>6.2799529763371149</v>
      </c>
      <c r="X53">
        <v>18.650870024813894</v>
      </c>
      <c r="Y53">
        <v>0</v>
      </c>
      <c r="Z53">
        <v>0</v>
      </c>
      <c r="AA53">
        <v>0</v>
      </c>
      <c r="AB53">
        <v>3.2306217292526149</v>
      </c>
      <c r="AC53">
        <v>0</v>
      </c>
      <c r="AD53">
        <v>0</v>
      </c>
      <c r="AE53">
        <v>4.0422847524364371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8.3174066312844772</v>
      </c>
      <c r="AL53">
        <v>12.824013150000003</v>
      </c>
      <c r="AM53">
        <v>3.9892295058417266</v>
      </c>
      <c r="AN53">
        <v>0</v>
      </c>
      <c r="AO53">
        <v>0</v>
      </c>
      <c r="AP53">
        <v>0.12566455990886496</v>
      </c>
      <c r="AQ53">
        <v>0</v>
      </c>
      <c r="AR53">
        <v>8.5296417692028985</v>
      </c>
      <c r="AS53">
        <v>7.8244783123595463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543.8889544493461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86.911690600790166</v>
      </c>
      <c r="L54">
        <v>33.799919254569083</v>
      </c>
      <c r="M54">
        <v>0</v>
      </c>
      <c r="N54">
        <v>13.519473352597837</v>
      </c>
      <c r="O54">
        <v>48.910697384456782</v>
      </c>
      <c r="P54">
        <v>49.181482693448473</v>
      </c>
      <c r="Q54">
        <v>2.7106684816971711</v>
      </c>
      <c r="R54">
        <v>5.7933363901345301</v>
      </c>
      <c r="S54">
        <v>3.5990730596026492</v>
      </c>
      <c r="T54">
        <v>0</v>
      </c>
      <c r="U54">
        <v>222.74790089204024</v>
      </c>
      <c r="V54">
        <v>2.9005489285714288</v>
      </c>
      <c r="W54">
        <v>6.2799529763371149</v>
      </c>
      <c r="X54">
        <v>18.650870024813894</v>
      </c>
      <c r="Y54">
        <v>0</v>
      </c>
      <c r="Z54">
        <v>0</v>
      </c>
      <c r="AA54">
        <v>0</v>
      </c>
      <c r="AB54">
        <v>3.2306217292526149</v>
      </c>
      <c r="AC54">
        <v>0</v>
      </c>
      <c r="AD54">
        <v>0</v>
      </c>
      <c r="AE54">
        <v>4.0422847524364371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8.3174066312844772</v>
      </c>
      <c r="AL54">
        <v>12.824013150000003</v>
      </c>
      <c r="AM54">
        <v>3.9892295058417266</v>
      </c>
      <c r="AN54">
        <v>0</v>
      </c>
      <c r="AO54">
        <v>0</v>
      </c>
      <c r="AP54">
        <v>0.12566455990886496</v>
      </c>
      <c r="AQ54">
        <v>0</v>
      </c>
      <c r="AR54">
        <v>10.018944461594202</v>
      </c>
      <c r="AS54">
        <v>7.8244783123595463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545.37825714173732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86.911690600790166</v>
      </c>
      <c r="L55">
        <v>33.799919254569083</v>
      </c>
      <c r="M55">
        <v>0</v>
      </c>
      <c r="N55">
        <v>13.519473352597837</v>
      </c>
      <c r="O55">
        <v>48.910697384456782</v>
      </c>
      <c r="P55">
        <v>49.181482693448473</v>
      </c>
      <c r="Q55">
        <v>2.7106684816971711</v>
      </c>
      <c r="R55">
        <v>5.7933363901345301</v>
      </c>
      <c r="S55">
        <v>3.5990730596026492</v>
      </c>
      <c r="T55">
        <v>0</v>
      </c>
      <c r="U55">
        <v>222.74790089204024</v>
      </c>
      <c r="V55">
        <v>2.9005489285714288</v>
      </c>
      <c r="W55">
        <v>6.2807500899149451</v>
      </c>
      <c r="X55">
        <v>18.902915389791772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4.0422847524364371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8.3174066312844772</v>
      </c>
      <c r="AL55">
        <v>12.824013150000003</v>
      </c>
      <c r="AM55">
        <v>3.9892295058417266</v>
      </c>
      <c r="AN55">
        <v>0</v>
      </c>
      <c r="AO55">
        <v>0</v>
      </c>
      <c r="AP55">
        <v>0.12566455990886496</v>
      </c>
      <c r="AQ55">
        <v>0</v>
      </c>
      <c r="AR55">
        <v>10.018944461594202</v>
      </c>
      <c r="AS55">
        <v>7.8244783123595463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542.40047789104028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86.911690600790166</v>
      </c>
      <c r="L56">
        <v>33.799919254569083</v>
      </c>
      <c r="M56">
        <v>0</v>
      </c>
      <c r="N56">
        <v>29.120913045708104</v>
      </c>
      <c r="O56">
        <v>48.910697384456782</v>
      </c>
      <c r="P56">
        <v>49.181482693448473</v>
      </c>
      <c r="Q56">
        <v>2.7106684816971711</v>
      </c>
      <c r="R56">
        <v>5.7933363901345301</v>
      </c>
      <c r="S56">
        <v>3.5990730596026492</v>
      </c>
      <c r="T56">
        <v>0</v>
      </c>
      <c r="U56">
        <v>222.74790089204024</v>
      </c>
      <c r="V56">
        <v>2.9005489285714288</v>
      </c>
      <c r="W56">
        <v>6.2807500899149451</v>
      </c>
      <c r="X56">
        <v>18.628143384996189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4.0422847524364371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8.3174066312844772</v>
      </c>
      <c r="AL56">
        <v>12.824013150000003</v>
      </c>
      <c r="AM56">
        <v>3.9892295058417266</v>
      </c>
      <c r="AN56">
        <v>0</v>
      </c>
      <c r="AO56">
        <v>0</v>
      </c>
      <c r="AP56">
        <v>0.12566455990886496</v>
      </c>
      <c r="AQ56">
        <v>0</v>
      </c>
      <c r="AR56">
        <v>10.018944461594202</v>
      </c>
      <c r="AS56">
        <v>7.8244783123595463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557.72714557935512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86.911690600790166</v>
      </c>
      <c r="L57">
        <v>33.799919254569083</v>
      </c>
      <c r="M57">
        <v>0</v>
      </c>
      <c r="N57">
        <v>13.519473352597837</v>
      </c>
      <c r="O57">
        <v>38.628187571921949</v>
      </c>
      <c r="P57">
        <v>49.181482693448473</v>
      </c>
      <c r="Q57">
        <v>2.7106684816971711</v>
      </c>
      <c r="R57">
        <v>5.7933363901345301</v>
      </c>
      <c r="S57">
        <v>3.5990730596026492</v>
      </c>
      <c r="T57">
        <v>0</v>
      </c>
      <c r="U57">
        <v>222.74790089204024</v>
      </c>
      <c r="V57">
        <v>2.9005489285714288</v>
      </c>
      <c r="W57">
        <v>6.1011546428571419</v>
      </c>
      <c r="X57">
        <v>18.628143384996189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4.0422847524364371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8.3174066312844772</v>
      </c>
      <c r="AL57">
        <v>12.824013150000003</v>
      </c>
      <c r="AM57">
        <v>3.9892295058417266</v>
      </c>
      <c r="AN57">
        <v>0</v>
      </c>
      <c r="AO57">
        <v>0</v>
      </c>
      <c r="AP57">
        <v>0.12566455990886496</v>
      </c>
      <c r="AQ57">
        <v>0</v>
      </c>
      <c r="AR57">
        <v>8.5296417692028985</v>
      </c>
      <c r="AS57">
        <v>7.8244783123595463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530.17429793426095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86.911690600790166</v>
      </c>
      <c r="L58">
        <v>33.799919254569083</v>
      </c>
      <c r="M58">
        <v>0</v>
      </c>
      <c r="N58">
        <v>13.519473352597837</v>
      </c>
      <c r="O58">
        <v>38.628187571921949</v>
      </c>
      <c r="P58">
        <v>49.181482693448473</v>
      </c>
      <c r="Q58">
        <v>2.7106684816971711</v>
      </c>
      <c r="R58">
        <v>5.7933363901345301</v>
      </c>
      <c r="S58">
        <v>3.5990730596026492</v>
      </c>
      <c r="T58">
        <v>0</v>
      </c>
      <c r="U58">
        <v>222.74790089204024</v>
      </c>
      <c r="V58">
        <v>2.9005489285714288</v>
      </c>
      <c r="W58">
        <v>5.7894126114586761</v>
      </c>
      <c r="X58">
        <v>18.349076125168516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4.0422847524364371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8.3174066312844772</v>
      </c>
      <c r="AL58">
        <v>12.824013150000003</v>
      </c>
      <c r="AM58">
        <v>3.9892295058417266</v>
      </c>
      <c r="AN58">
        <v>0</v>
      </c>
      <c r="AO58">
        <v>0</v>
      </c>
      <c r="AP58">
        <v>0.12566455990886496</v>
      </c>
      <c r="AQ58">
        <v>0</v>
      </c>
      <c r="AR58">
        <v>8.5296417692028985</v>
      </c>
      <c r="AS58">
        <v>7.8244783123595463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529.5834886430348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86.911690600790166</v>
      </c>
      <c r="L59">
        <v>33.799919254569083</v>
      </c>
      <c r="M59">
        <v>0</v>
      </c>
      <c r="N59">
        <v>13.519473352597837</v>
      </c>
      <c r="O59">
        <v>38.628187571921949</v>
      </c>
      <c r="P59">
        <v>49.181482693448473</v>
      </c>
      <c r="Q59">
        <v>2.7106684816971711</v>
      </c>
      <c r="R59">
        <v>5.7933363901345301</v>
      </c>
      <c r="S59">
        <v>3.5990730596026492</v>
      </c>
      <c r="T59">
        <v>0</v>
      </c>
      <c r="U59">
        <v>222.74790089204024</v>
      </c>
      <c r="V59">
        <v>2.9005489285714288</v>
      </c>
      <c r="W59">
        <v>5.7894126114586761</v>
      </c>
      <c r="X59">
        <v>18.349076125168516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4.0422847524364371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8.3174066312844772</v>
      </c>
      <c r="AL59">
        <v>12.824013150000003</v>
      </c>
      <c r="AM59">
        <v>3.9892295058417266</v>
      </c>
      <c r="AN59">
        <v>0</v>
      </c>
      <c r="AO59">
        <v>0</v>
      </c>
      <c r="AP59">
        <v>0</v>
      </c>
      <c r="AQ59">
        <v>0</v>
      </c>
      <c r="AR59">
        <v>8.5296417692028985</v>
      </c>
      <c r="AS59">
        <v>7.8244783123595463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529.45782408312596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86.911690600790166</v>
      </c>
      <c r="L60">
        <v>33.799919254569083</v>
      </c>
      <c r="M60">
        <v>0</v>
      </c>
      <c r="N60">
        <v>13.519473352597837</v>
      </c>
      <c r="O60">
        <v>38.628187571921949</v>
      </c>
      <c r="P60">
        <v>49.181482693448473</v>
      </c>
      <c r="Q60">
        <v>2.7106684816971711</v>
      </c>
      <c r="R60">
        <v>5.7933363901345301</v>
      </c>
      <c r="S60">
        <v>3.5990730596026492</v>
      </c>
      <c r="T60">
        <v>0</v>
      </c>
      <c r="U60">
        <v>222.74790089204024</v>
      </c>
      <c r="V60">
        <v>2.9005489285714288</v>
      </c>
      <c r="W60">
        <v>5.7894126114586761</v>
      </c>
      <c r="X60">
        <v>18.349076125168516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4.0422847524364371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8.3174066312844772</v>
      </c>
      <c r="AL60">
        <v>12.824013150000003</v>
      </c>
      <c r="AM60">
        <v>3.9892295058417266</v>
      </c>
      <c r="AN60">
        <v>0</v>
      </c>
      <c r="AO60">
        <v>0</v>
      </c>
      <c r="AP60">
        <v>0</v>
      </c>
      <c r="AQ60">
        <v>0</v>
      </c>
      <c r="AR60">
        <v>8.5296417692028985</v>
      </c>
      <c r="AS60">
        <v>7.8244783123595463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529.45782408312596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86.911690600790166</v>
      </c>
      <c r="L61">
        <v>33.799919254569083</v>
      </c>
      <c r="M61">
        <v>0</v>
      </c>
      <c r="N61">
        <v>29.120913045708104</v>
      </c>
      <c r="O61">
        <v>48.910466603727201</v>
      </c>
      <c r="P61">
        <v>49.181482693448473</v>
      </c>
      <c r="Q61">
        <v>2.7106684816971711</v>
      </c>
      <c r="R61">
        <v>5.7933363901345301</v>
      </c>
      <c r="S61">
        <v>3.5990730596026492</v>
      </c>
      <c r="T61">
        <v>0</v>
      </c>
      <c r="U61">
        <v>222.74790089204024</v>
      </c>
      <c r="V61">
        <v>2.9005489285714288</v>
      </c>
      <c r="W61">
        <v>5.7894126114586761</v>
      </c>
      <c r="X61">
        <v>18.349076125168516</v>
      </c>
      <c r="Y61">
        <v>0</v>
      </c>
      <c r="Z61">
        <v>0</v>
      </c>
      <c r="AA61">
        <v>3.4459330741912813</v>
      </c>
      <c r="AB61">
        <v>0</v>
      </c>
      <c r="AC61">
        <v>0</v>
      </c>
      <c r="AD61">
        <v>0</v>
      </c>
      <c r="AE61">
        <v>4.0422847524364371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8.3174066312844772</v>
      </c>
      <c r="AL61">
        <v>12.824013150000003</v>
      </c>
      <c r="AM61">
        <v>3.9892295058417266</v>
      </c>
      <c r="AN61">
        <v>0</v>
      </c>
      <c r="AO61">
        <v>0</v>
      </c>
      <c r="AP61">
        <v>0</v>
      </c>
      <c r="AQ61">
        <v>0</v>
      </c>
      <c r="AR61">
        <v>8.5296417692028985</v>
      </c>
      <c r="AS61">
        <v>7.8244783123595463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558.7874758822328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86.911690600790166</v>
      </c>
      <c r="L62">
        <v>33.799919254569083</v>
      </c>
      <c r="M62">
        <v>0</v>
      </c>
      <c r="N62">
        <v>29.120913045708104</v>
      </c>
      <c r="O62">
        <v>48.910466603727201</v>
      </c>
      <c r="P62">
        <v>49.181482693448473</v>
      </c>
      <c r="Q62">
        <v>2.7106684816971711</v>
      </c>
      <c r="R62">
        <v>5.7933363901345301</v>
      </c>
      <c r="S62">
        <v>3.5990730596026492</v>
      </c>
      <c r="T62">
        <v>0</v>
      </c>
      <c r="U62">
        <v>222.74790089204024</v>
      </c>
      <c r="V62">
        <v>2.9005489285714288</v>
      </c>
      <c r="W62">
        <v>5.7894126114586761</v>
      </c>
      <c r="X62">
        <v>18.349076125168516</v>
      </c>
      <c r="Y62">
        <v>0</v>
      </c>
      <c r="Z62">
        <v>0</v>
      </c>
      <c r="AA62">
        <v>3.4459330741912813</v>
      </c>
      <c r="AB62">
        <v>0</v>
      </c>
      <c r="AC62">
        <v>0</v>
      </c>
      <c r="AD62">
        <v>0</v>
      </c>
      <c r="AE62">
        <v>4.0422847524364371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8.3174066312844772</v>
      </c>
      <c r="AL62">
        <v>12.824013150000003</v>
      </c>
      <c r="AM62">
        <v>3.9892295058417266</v>
      </c>
      <c r="AN62">
        <v>0</v>
      </c>
      <c r="AO62">
        <v>0</v>
      </c>
      <c r="AP62">
        <v>0</v>
      </c>
      <c r="AQ62">
        <v>0</v>
      </c>
      <c r="AR62">
        <v>8.5296417692028985</v>
      </c>
      <c r="AS62">
        <v>7.8244783123595463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558.7874758822328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86.911690600790166</v>
      </c>
      <c r="L63">
        <v>33.799919254569083</v>
      </c>
      <c r="M63">
        <v>0</v>
      </c>
      <c r="N63">
        <v>29.120913045708104</v>
      </c>
      <c r="O63">
        <v>48.910466603727201</v>
      </c>
      <c r="P63">
        <v>49.181482693448473</v>
      </c>
      <c r="Q63">
        <v>2.7106684816971711</v>
      </c>
      <c r="R63">
        <v>5.7933363901345301</v>
      </c>
      <c r="S63">
        <v>3.5990730596026492</v>
      </c>
      <c r="T63">
        <v>0</v>
      </c>
      <c r="U63">
        <v>222.74790089204024</v>
      </c>
      <c r="V63">
        <v>2.9005489285714288</v>
      </c>
      <c r="W63">
        <v>11.381289311265647</v>
      </c>
      <c r="X63">
        <v>36.380961868763649</v>
      </c>
      <c r="Y63">
        <v>0</v>
      </c>
      <c r="Z63">
        <v>0</v>
      </c>
      <c r="AA63">
        <v>6.8918661483825625</v>
      </c>
      <c r="AB63">
        <v>0</v>
      </c>
      <c r="AC63">
        <v>0</v>
      </c>
      <c r="AD63">
        <v>0</v>
      </c>
      <c r="AE63">
        <v>4.0422847524364371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8.3174066312844772</v>
      </c>
      <c r="AL63">
        <v>12.824013150000003</v>
      </c>
      <c r="AM63">
        <v>3.9892295058417266</v>
      </c>
      <c r="AN63">
        <v>0</v>
      </c>
      <c r="AO63">
        <v>0</v>
      </c>
      <c r="AP63">
        <v>0</v>
      </c>
      <c r="AQ63">
        <v>0</v>
      </c>
      <c r="AR63">
        <v>10.018944461594202</v>
      </c>
      <c r="AS63">
        <v>7.8244783123595463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587.34647409221736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86.911690600790166</v>
      </c>
      <c r="L64">
        <v>33.799919254569083</v>
      </c>
      <c r="M64">
        <v>0</v>
      </c>
      <c r="N64">
        <v>29.120913045708104</v>
      </c>
      <c r="O64">
        <v>48.910466603727201</v>
      </c>
      <c r="P64">
        <v>49.181482693448473</v>
      </c>
      <c r="Q64">
        <v>2.7106684816971711</v>
      </c>
      <c r="R64">
        <v>5.7933363901345301</v>
      </c>
      <c r="S64">
        <v>3.5990730596026492</v>
      </c>
      <c r="T64">
        <v>0</v>
      </c>
      <c r="U64">
        <v>222.74790089204024</v>
      </c>
      <c r="V64">
        <v>2.9005489285714288</v>
      </c>
      <c r="W64">
        <v>11.381289311265647</v>
      </c>
      <c r="X64">
        <v>36.380961868763649</v>
      </c>
      <c r="Y64">
        <v>0</v>
      </c>
      <c r="Z64">
        <v>0</v>
      </c>
      <c r="AA64">
        <v>10.337799222573842</v>
      </c>
      <c r="AB64">
        <v>0</v>
      </c>
      <c r="AC64">
        <v>0</v>
      </c>
      <c r="AD64">
        <v>0</v>
      </c>
      <c r="AE64">
        <v>4.0422847524364371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8.3174066312844772</v>
      </c>
      <c r="AL64">
        <v>12.824013150000003</v>
      </c>
      <c r="AM64">
        <v>3.9892295058417266</v>
      </c>
      <c r="AN64">
        <v>0</v>
      </c>
      <c r="AO64">
        <v>0</v>
      </c>
      <c r="AP64">
        <v>0</v>
      </c>
      <c r="AQ64">
        <v>0</v>
      </c>
      <c r="AR64">
        <v>10.018944461594202</v>
      </c>
      <c r="AS64">
        <v>7.8244783123595463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590.79240716640868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86.911690600790166</v>
      </c>
      <c r="L65">
        <v>33.799919254569083</v>
      </c>
      <c r="M65">
        <v>0</v>
      </c>
      <c r="N65">
        <v>29.120913045708104</v>
      </c>
      <c r="O65">
        <v>48.910466603727201</v>
      </c>
      <c r="P65">
        <v>49.181482693448473</v>
      </c>
      <c r="Q65">
        <v>2.7106684816971711</v>
      </c>
      <c r="R65">
        <v>5.7933363901345301</v>
      </c>
      <c r="S65">
        <v>3.5990730596026492</v>
      </c>
      <c r="T65">
        <v>0</v>
      </c>
      <c r="U65">
        <v>222.74790089204024</v>
      </c>
      <c r="V65">
        <v>2.9005489285714288</v>
      </c>
      <c r="W65">
        <v>11.381289311265647</v>
      </c>
      <c r="X65">
        <v>36.380961868763649</v>
      </c>
      <c r="Y65">
        <v>0</v>
      </c>
      <c r="Z65">
        <v>0</v>
      </c>
      <c r="AA65">
        <v>10.337799222573842</v>
      </c>
      <c r="AB65">
        <v>0</v>
      </c>
      <c r="AC65">
        <v>0</v>
      </c>
      <c r="AD65">
        <v>0</v>
      </c>
      <c r="AE65">
        <v>4.0422847524364371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8.3174066312844772</v>
      </c>
      <c r="AL65">
        <v>12.824013150000003</v>
      </c>
      <c r="AM65">
        <v>3.9892295058417266</v>
      </c>
      <c r="AN65">
        <v>0</v>
      </c>
      <c r="AO65">
        <v>0</v>
      </c>
      <c r="AP65">
        <v>0</v>
      </c>
      <c r="AQ65">
        <v>0</v>
      </c>
      <c r="AR65">
        <v>10.018944461594202</v>
      </c>
      <c r="AS65">
        <v>7.8244783123595463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590.79240716640868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86.911690600790166</v>
      </c>
      <c r="L66">
        <v>33.799919254569083</v>
      </c>
      <c r="M66">
        <v>0</v>
      </c>
      <c r="N66">
        <v>29.120913045708104</v>
      </c>
      <c r="O66">
        <v>48.910466603727201</v>
      </c>
      <c r="P66">
        <v>49.181482693448473</v>
      </c>
      <c r="Q66">
        <v>2.7106684816971711</v>
      </c>
      <c r="R66">
        <v>5.7933363901345301</v>
      </c>
      <c r="S66">
        <v>3.5990730596026492</v>
      </c>
      <c r="T66">
        <v>0</v>
      </c>
      <c r="U66">
        <v>222.74790089204024</v>
      </c>
      <c r="V66">
        <v>5.0988613422818787</v>
      </c>
      <c r="W66">
        <v>11.381289311265647</v>
      </c>
      <c r="X66">
        <v>36.380961868763649</v>
      </c>
      <c r="Y66">
        <v>0</v>
      </c>
      <c r="Z66">
        <v>0</v>
      </c>
      <c r="AA66">
        <v>10.337799222573842</v>
      </c>
      <c r="AB66">
        <v>0</v>
      </c>
      <c r="AC66">
        <v>0</v>
      </c>
      <c r="AD66">
        <v>0</v>
      </c>
      <c r="AE66">
        <v>4.0422847524364371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8.3174066312844772</v>
      </c>
      <c r="AL66">
        <v>12.824013150000003</v>
      </c>
      <c r="AM66">
        <v>3.9892295058417266</v>
      </c>
      <c r="AN66">
        <v>0</v>
      </c>
      <c r="AO66">
        <v>0</v>
      </c>
      <c r="AP66">
        <v>0</v>
      </c>
      <c r="AQ66">
        <v>0</v>
      </c>
      <c r="AR66">
        <v>8.5296417692028985</v>
      </c>
      <c r="AS66">
        <v>7.8244783123595463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591.50141688772794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86.911690600790166</v>
      </c>
      <c r="L67">
        <v>33.799919254569083</v>
      </c>
      <c r="M67">
        <v>0</v>
      </c>
      <c r="N67">
        <v>29.120913045708104</v>
      </c>
      <c r="O67">
        <v>48.910466603727201</v>
      </c>
      <c r="P67">
        <v>49.181482693448473</v>
      </c>
      <c r="Q67">
        <v>2.7106684816971711</v>
      </c>
      <c r="R67">
        <v>5.7933363901345301</v>
      </c>
      <c r="S67">
        <v>3.5990730596026492</v>
      </c>
      <c r="T67">
        <v>0</v>
      </c>
      <c r="U67">
        <v>222.74790089204024</v>
      </c>
      <c r="V67">
        <v>5.0988613422818787</v>
      </c>
      <c r="W67">
        <v>11.386846784471219</v>
      </c>
      <c r="X67">
        <v>36.377962322404372</v>
      </c>
      <c r="Y67">
        <v>0</v>
      </c>
      <c r="Z67">
        <v>0</v>
      </c>
      <c r="AA67">
        <v>10.337799222573842</v>
      </c>
      <c r="AB67">
        <v>0</v>
      </c>
      <c r="AC67">
        <v>0</v>
      </c>
      <c r="AD67">
        <v>2.235547087619548</v>
      </c>
      <c r="AE67">
        <v>4.0422847524364371</v>
      </c>
      <c r="AF67">
        <v>0</v>
      </c>
      <c r="AG67">
        <v>0</v>
      </c>
      <c r="AH67">
        <v>4.6457894649339968</v>
      </c>
      <c r="AI67">
        <v>0</v>
      </c>
      <c r="AJ67">
        <v>0</v>
      </c>
      <c r="AK67">
        <v>8.3174066312844772</v>
      </c>
      <c r="AL67">
        <v>12.824013150000003</v>
      </c>
      <c r="AM67">
        <v>3.9892295058417266</v>
      </c>
      <c r="AN67">
        <v>0</v>
      </c>
      <c r="AO67">
        <v>0</v>
      </c>
      <c r="AP67">
        <v>0.78540292802584943</v>
      </c>
      <c r="AQ67">
        <v>0</v>
      </c>
      <c r="AR67">
        <v>8.5296417692028985</v>
      </c>
      <c r="AS67">
        <v>7.8244783123595463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599.17071429515374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86.911690600790166</v>
      </c>
      <c r="L68">
        <v>33.799919254569083</v>
      </c>
      <c r="M68">
        <v>0</v>
      </c>
      <c r="N68">
        <v>29.120913045708104</v>
      </c>
      <c r="O68">
        <v>48.910466603727201</v>
      </c>
      <c r="P68">
        <v>49.181482693448473</v>
      </c>
      <c r="Q68">
        <v>2.7106684816971711</v>
      </c>
      <c r="R68">
        <v>5.7933363901345301</v>
      </c>
      <c r="S68">
        <v>3.5990730596026492</v>
      </c>
      <c r="T68">
        <v>0</v>
      </c>
      <c r="U68">
        <v>222.74790089204024</v>
      </c>
      <c r="V68">
        <v>5.0988613422818787</v>
      </c>
      <c r="W68">
        <v>11.386846784471219</v>
      </c>
      <c r="X68">
        <v>36.377962322404372</v>
      </c>
      <c r="Y68">
        <v>0</v>
      </c>
      <c r="Z68">
        <v>0</v>
      </c>
      <c r="AA68">
        <v>10.337799222573842</v>
      </c>
      <c r="AB68">
        <v>0</v>
      </c>
      <c r="AC68">
        <v>0</v>
      </c>
      <c r="AD68">
        <v>2.235547087619548</v>
      </c>
      <c r="AE68">
        <v>4.0422847524364371</v>
      </c>
      <c r="AF68">
        <v>0</v>
      </c>
      <c r="AG68">
        <v>0</v>
      </c>
      <c r="AH68">
        <v>10.453026457998638</v>
      </c>
      <c r="AI68">
        <v>0</v>
      </c>
      <c r="AJ68">
        <v>0</v>
      </c>
      <c r="AK68">
        <v>8.3174066312844772</v>
      </c>
      <c r="AL68">
        <v>12.824013150000003</v>
      </c>
      <c r="AM68">
        <v>3.9892295058417266</v>
      </c>
      <c r="AN68">
        <v>0</v>
      </c>
      <c r="AO68">
        <v>0</v>
      </c>
      <c r="AP68">
        <v>0.78540292802584943</v>
      </c>
      <c r="AQ68">
        <v>0</v>
      </c>
      <c r="AR68">
        <v>8.5296417692028985</v>
      </c>
      <c r="AS68">
        <v>7.8244783123595463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604.97795128821838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86.911690600790166</v>
      </c>
      <c r="L69">
        <v>33.799919254569083</v>
      </c>
      <c r="M69">
        <v>0</v>
      </c>
      <c r="N69">
        <v>29.120913045708104</v>
      </c>
      <c r="O69">
        <v>48.910466603727201</v>
      </c>
      <c r="P69">
        <v>49.181482693448473</v>
      </c>
      <c r="Q69">
        <v>2.7106684816971711</v>
      </c>
      <c r="R69">
        <v>5.7933363901345301</v>
      </c>
      <c r="S69">
        <v>3.5990730596026492</v>
      </c>
      <c r="T69">
        <v>0</v>
      </c>
      <c r="U69">
        <v>222.74790089204024</v>
      </c>
      <c r="V69">
        <v>5.0991267297162759</v>
      </c>
      <c r="W69">
        <v>11.386846784471219</v>
      </c>
      <c r="X69">
        <v>36.377962322404372</v>
      </c>
      <c r="Y69">
        <v>0</v>
      </c>
      <c r="Z69">
        <v>0</v>
      </c>
      <c r="AA69">
        <v>10.337799222573842</v>
      </c>
      <c r="AB69">
        <v>0</v>
      </c>
      <c r="AC69">
        <v>0</v>
      </c>
      <c r="AD69">
        <v>2.235547087619548</v>
      </c>
      <c r="AE69">
        <v>4.0422847524364371</v>
      </c>
      <c r="AF69">
        <v>0</v>
      </c>
      <c r="AG69">
        <v>0</v>
      </c>
      <c r="AH69">
        <v>10.453026457998638</v>
      </c>
      <c r="AI69">
        <v>0</v>
      </c>
      <c r="AJ69">
        <v>0</v>
      </c>
      <c r="AK69">
        <v>8.3174066312844772</v>
      </c>
      <c r="AL69">
        <v>9.4042762592082632</v>
      </c>
      <c r="AM69">
        <v>3.9892295058417266</v>
      </c>
      <c r="AN69">
        <v>0</v>
      </c>
      <c r="AO69">
        <v>0</v>
      </c>
      <c r="AP69">
        <v>0.78540292802584943</v>
      </c>
      <c r="AQ69">
        <v>0</v>
      </c>
      <c r="AR69">
        <v>8.5296417692028985</v>
      </c>
      <c r="AS69">
        <v>7.8244783123595463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601.55847978486088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86.911690600790166</v>
      </c>
      <c r="L70">
        <v>33.799919254569083</v>
      </c>
      <c r="M70">
        <v>0</v>
      </c>
      <c r="N70">
        <v>29.120913045708104</v>
      </c>
      <c r="O70">
        <v>48.910466603727201</v>
      </c>
      <c r="P70">
        <v>49.181482693448473</v>
      </c>
      <c r="Q70">
        <v>2.7106684816971711</v>
      </c>
      <c r="R70">
        <v>5.7933363901345301</v>
      </c>
      <c r="S70">
        <v>3.5990730596026492</v>
      </c>
      <c r="T70">
        <v>0</v>
      </c>
      <c r="U70">
        <v>222.74790089204024</v>
      </c>
      <c r="V70">
        <v>5.0991267297162759</v>
      </c>
      <c r="W70">
        <v>11.386846784471219</v>
      </c>
      <c r="X70">
        <v>36.377962322404372</v>
      </c>
      <c r="Y70">
        <v>0</v>
      </c>
      <c r="Z70">
        <v>0</v>
      </c>
      <c r="AA70">
        <v>10.337799222573842</v>
      </c>
      <c r="AB70">
        <v>0.81746508618700842</v>
      </c>
      <c r="AC70">
        <v>0</v>
      </c>
      <c r="AD70">
        <v>2.235547087619548</v>
      </c>
      <c r="AE70">
        <v>4.0422847524364371</v>
      </c>
      <c r="AF70">
        <v>0</v>
      </c>
      <c r="AG70">
        <v>0</v>
      </c>
      <c r="AH70">
        <v>10.453026457998638</v>
      </c>
      <c r="AI70">
        <v>0</v>
      </c>
      <c r="AJ70">
        <v>0</v>
      </c>
      <c r="AK70">
        <v>8.3174066312844772</v>
      </c>
      <c r="AL70">
        <v>9.4042762592082632</v>
      </c>
      <c r="AM70">
        <v>3.9892295058417266</v>
      </c>
      <c r="AN70">
        <v>0</v>
      </c>
      <c r="AO70">
        <v>0</v>
      </c>
      <c r="AP70">
        <v>0.78540292802584943</v>
      </c>
      <c r="AQ70">
        <v>0</v>
      </c>
      <c r="AR70">
        <v>8.5296417692028985</v>
      </c>
      <c r="AS70">
        <v>7.8244783123595463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602.37594487104786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86.911690600790166</v>
      </c>
      <c r="L71">
        <v>33.799919254569083</v>
      </c>
      <c r="M71">
        <v>0</v>
      </c>
      <c r="N71">
        <v>29.120913045708104</v>
      </c>
      <c r="O71">
        <v>48.910466603727201</v>
      </c>
      <c r="P71">
        <v>49.181482693448473</v>
      </c>
      <c r="Q71">
        <v>2.7106684816971711</v>
      </c>
      <c r="R71">
        <v>5.7977303587579136</v>
      </c>
      <c r="S71">
        <v>3.5990730596026492</v>
      </c>
      <c r="T71">
        <v>0</v>
      </c>
      <c r="U71">
        <v>222.74790089204024</v>
      </c>
      <c r="V71">
        <v>5.0991267297162759</v>
      </c>
      <c r="W71">
        <v>11.386846784471219</v>
      </c>
      <c r="X71">
        <v>36.377962322404372</v>
      </c>
      <c r="Y71">
        <v>0</v>
      </c>
      <c r="Z71">
        <v>0</v>
      </c>
      <c r="AA71">
        <v>10.337799222573842</v>
      </c>
      <c r="AB71">
        <v>3.2306217292526149</v>
      </c>
      <c r="AC71">
        <v>0</v>
      </c>
      <c r="AD71">
        <v>2.235547087619548</v>
      </c>
      <c r="AE71">
        <v>4.0422847524364371</v>
      </c>
      <c r="AF71">
        <v>0</v>
      </c>
      <c r="AG71">
        <v>0</v>
      </c>
      <c r="AH71">
        <v>10.453026457998638</v>
      </c>
      <c r="AI71">
        <v>0</v>
      </c>
      <c r="AJ71">
        <v>0</v>
      </c>
      <c r="AK71">
        <v>8.3174066312844772</v>
      </c>
      <c r="AL71">
        <v>9.4042762592082632</v>
      </c>
      <c r="AM71">
        <v>3.9892295058417266</v>
      </c>
      <c r="AN71">
        <v>0</v>
      </c>
      <c r="AO71">
        <v>0</v>
      </c>
      <c r="AP71">
        <v>0.62832229162916331</v>
      </c>
      <c r="AQ71">
        <v>0</v>
      </c>
      <c r="AR71">
        <v>8.5296417692028985</v>
      </c>
      <c r="AS71">
        <v>7.8244783123595463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604.63641484634002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86.911690600790166</v>
      </c>
      <c r="L72">
        <v>33.800201040212151</v>
      </c>
      <c r="M72">
        <v>0</v>
      </c>
      <c r="N72">
        <v>29.120913045708104</v>
      </c>
      <c r="O72">
        <v>48.910466603727201</v>
      </c>
      <c r="P72">
        <v>49.181482693448473</v>
      </c>
      <c r="Q72">
        <v>5.3502957470960926</v>
      </c>
      <c r="R72">
        <v>10.400779173728813</v>
      </c>
      <c r="S72">
        <v>6.4770936237623769</v>
      </c>
      <c r="T72">
        <v>0</v>
      </c>
      <c r="U72">
        <v>222.74790089204024</v>
      </c>
      <c r="V72">
        <v>5.0991267297162759</v>
      </c>
      <c r="W72">
        <v>11.386846784471219</v>
      </c>
      <c r="X72">
        <v>36.377962322404372</v>
      </c>
      <c r="Y72">
        <v>0</v>
      </c>
      <c r="Z72">
        <v>0</v>
      </c>
      <c r="AA72">
        <v>10.337799222573842</v>
      </c>
      <c r="AB72">
        <v>3.2306217292526149</v>
      </c>
      <c r="AC72">
        <v>2.373536045610285</v>
      </c>
      <c r="AD72">
        <v>2.235547087619548</v>
      </c>
      <c r="AE72">
        <v>4.0422847524364371</v>
      </c>
      <c r="AF72">
        <v>0</v>
      </c>
      <c r="AG72">
        <v>0</v>
      </c>
      <c r="AH72">
        <v>10.453026457998638</v>
      </c>
      <c r="AI72">
        <v>0</v>
      </c>
      <c r="AJ72">
        <v>0</v>
      </c>
      <c r="AK72">
        <v>8.3174066312844772</v>
      </c>
      <c r="AL72">
        <v>9.4042762592082632</v>
      </c>
      <c r="AM72">
        <v>3.9892295058417266</v>
      </c>
      <c r="AN72">
        <v>0</v>
      </c>
      <c r="AO72">
        <v>0</v>
      </c>
      <c r="AP72">
        <v>0.62832229162916331</v>
      </c>
      <c r="AQ72">
        <v>0</v>
      </c>
      <c r="AR72">
        <v>8.5296417692028985</v>
      </c>
      <c r="AS72">
        <v>7.8244783123595463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617.13092932212294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86.911690600790166</v>
      </c>
      <c r="L73">
        <v>32.640297532765082</v>
      </c>
      <c r="M73">
        <v>0</v>
      </c>
      <c r="N73">
        <v>29.120913045708104</v>
      </c>
      <c r="O73">
        <v>48.910466603727201</v>
      </c>
      <c r="P73">
        <v>49.181482693448473</v>
      </c>
      <c r="Q73">
        <v>2.899321340206185</v>
      </c>
      <c r="R73">
        <v>10.400779173728813</v>
      </c>
      <c r="S73">
        <v>3.8594154750121303</v>
      </c>
      <c r="T73">
        <v>0</v>
      </c>
      <c r="U73">
        <v>222.74790089204024</v>
      </c>
      <c r="V73">
        <v>5.0991267297162759</v>
      </c>
      <c r="W73">
        <v>11.386846784471219</v>
      </c>
      <c r="X73">
        <v>36.377962322404372</v>
      </c>
      <c r="Y73">
        <v>0</v>
      </c>
      <c r="Z73">
        <v>0</v>
      </c>
      <c r="AA73">
        <v>10.337799222573842</v>
      </c>
      <c r="AB73">
        <v>3.2306217292526149</v>
      </c>
      <c r="AC73">
        <v>2.373536045610285</v>
      </c>
      <c r="AD73">
        <v>2.235547087619548</v>
      </c>
      <c r="AE73">
        <v>4.0422847524364371</v>
      </c>
      <c r="AF73">
        <v>0</v>
      </c>
      <c r="AG73">
        <v>0</v>
      </c>
      <c r="AH73">
        <v>10.453026457998638</v>
      </c>
      <c r="AI73">
        <v>0</v>
      </c>
      <c r="AJ73">
        <v>0</v>
      </c>
      <c r="AK73">
        <v>8.3174066312844772</v>
      </c>
      <c r="AL73">
        <v>9.4042762592082632</v>
      </c>
      <c r="AM73">
        <v>3.9892295058417266</v>
      </c>
      <c r="AN73">
        <v>0</v>
      </c>
      <c r="AO73">
        <v>0</v>
      </c>
      <c r="AP73">
        <v>0.62832229162916331</v>
      </c>
      <c r="AQ73">
        <v>0</v>
      </c>
      <c r="AR73">
        <v>8.5296417692028985</v>
      </c>
      <c r="AS73">
        <v>7.8244783123595463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610.90237325903581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86.911690600790166</v>
      </c>
      <c r="L74">
        <v>32.640297532765082</v>
      </c>
      <c r="M74">
        <v>0</v>
      </c>
      <c r="N74">
        <v>29.120913045708104</v>
      </c>
      <c r="O74">
        <v>48.910466603727201</v>
      </c>
      <c r="P74">
        <v>49.181482693448473</v>
      </c>
      <c r="Q74">
        <v>2.899321340206185</v>
      </c>
      <c r="R74">
        <v>10.400779173728813</v>
      </c>
      <c r="S74">
        <v>3.8594154750121303</v>
      </c>
      <c r="T74">
        <v>0</v>
      </c>
      <c r="U74">
        <v>222.74790089204024</v>
      </c>
      <c r="V74">
        <v>5.0991267297162759</v>
      </c>
      <c r="W74">
        <v>11.386846784471219</v>
      </c>
      <c r="X74">
        <v>36.377962322404372</v>
      </c>
      <c r="Y74">
        <v>0</v>
      </c>
      <c r="Z74">
        <v>0</v>
      </c>
      <c r="AA74">
        <v>10.337799222573842</v>
      </c>
      <c r="AB74">
        <v>6.4612438723666541</v>
      </c>
      <c r="AC74">
        <v>4.7470723031267621</v>
      </c>
      <c r="AD74">
        <v>2.235547087619548</v>
      </c>
      <c r="AE74">
        <v>4.0422847524364371</v>
      </c>
      <c r="AF74">
        <v>0</v>
      </c>
      <c r="AG74">
        <v>0</v>
      </c>
      <c r="AH74">
        <v>17.212650173729489</v>
      </c>
      <c r="AI74">
        <v>0</v>
      </c>
      <c r="AJ74">
        <v>0</v>
      </c>
      <c r="AK74">
        <v>8.3174066312844772</v>
      </c>
      <c r="AL74">
        <v>9.4042762592082632</v>
      </c>
      <c r="AM74">
        <v>3.9892295058417266</v>
      </c>
      <c r="AN74">
        <v>0</v>
      </c>
      <c r="AO74">
        <v>0</v>
      </c>
      <c r="AP74">
        <v>0.47124190919005815</v>
      </c>
      <c r="AQ74">
        <v>0</v>
      </c>
      <c r="AR74">
        <v>8.5296417692028985</v>
      </c>
      <c r="AS74">
        <v>7.8244783123595463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623.1090749929582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86.911690600790166</v>
      </c>
      <c r="L75">
        <v>33.800201040212151</v>
      </c>
      <c r="M75">
        <v>0</v>
      </c>
      <c r="N75">
        <v>29.120913045708104</v>
      </c>
      <c r="O75">
        <v>48.910466603727201</v>
      </c>
      <c r="P75">
        <v>49.181482693448473</v>
      </c>
      <c r="Q75">
        <v>2.899321340206185</v>
      </c>
      <c r="R75">
        <v>5.7905642113003086</v>
      </c>
      <c r="S75">
        <v>3.8594154750121303</v>
      </c>
      <c r="T75">
        <v>0</v>
      </c>
      <c r="U75">
        <v>222.74790089204024</v>
      </c>
      <c r="V75">
        <v>5.0991267297162759</v>
      </c>
      <c r="W75">
        <v>11.386846784471219</v>
      </c>
      <c r="X75">
        <v>36.377962322404372</v>
      </c>
      <c r="Y75">
        <v>0</v>
      </c>
      <c r="Z75">
        <v>0</v>
      </c>
      <c r="AA75">
        <v>10.337799222573842</v>
      </c>
      <c r="AB75">
        <v>6.4612438723666541</v>
      </c>
      <c r="AC75">
        <v>4.7470723031267621</v>
      </c>
      <c r="AD75">
        <v>2.235547087619548</v>
      </c>
      <c r="AE75">
        <v>8.0845692926634403</v>
      </c>
      <c r="AF75">
        <v>0</v>
      </c>
      <c r="AG75">
        <v>0</v>
      </c>
      <c r="AH75">
        <v>22.950200591410752</v>
      </c>
      <c r="AI75">
        <v>0</v>
      </c>
      <c r="AJ75">
        <v>0</v>
      </c>
      <c r="AK75">
        <v>8.3174066312844772</v>
      </c>
      <c r="AL75">
        <v>9.4042762592082632</v>
      </c>
      <c r="AM75">
        <v>3.9892295058417266</v>
      </c>
      <c r="AN75">
        <v>0</v>
      </c>
      <c r="AO75">
        <v>0</v>
      </c>
      <c r="AP75">
        <v>0.62832229162916331</v>
      </c>
      <c r="AQ75">
        <v>0</v>
      </c>
      <c r="AR75">
        <v>8.5296417692028985</v>
      </c>
      <c r="AS75">
        <v>7.8244783123595463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629.59567887832407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86.911690600790166</v>
      </c>
      <c r="L76">
        <v>33.800201040212151</v>
      </c>
      <c r="M76">
        <v>0</v>
      </c>
      <c r="N76">
        <v>29.120913045708104</v>
      </c>
      <c r="O76">
        <v>48.910466603727201</v>
      </c>
      <c r="P76">
        <v>49.181482693448473</v>
      </c>
      <c r="Q76">
        <v>2.899321340206185</v>
      </c>
      <c r="R76">
        <v>5.7905642113003086</v>
      </c>
      <c r="S76">
        <v>3.8594154750121303</v>
      </c>
      <c r="T76">
        <v>0</v>
      </c>
      <c r="U76">
        <v>222.74790089204024</v>
      </c>
      <c r="V76">
        <v>5.0991267297162759</v>
      </c>
      <c r="W76">
        <v>11.386846784471219</v>
      </c>
      <c r="X76">
        <v>36.377962322404372</v>
      </c>
      <c r="Y76">
        <v>0</v>
      </c>
      <c r="Z76">
        <v>0</v>
      </c>
      <c r="AA76">
        <v>10.337799222573842</v>
      </c>
      <c r="AB76">
        <v>6.4612438723666541</v>
      </c>
      <c r="AC76">
        <v>4.7470723031267621</v>
      </c>
      <c r="AD76">
        <v>4.4710946016100435</v>
      </c>
      <c r="AE76">
        <v>8.0845692926634403</v>
      </c>
      <c r="AF76">
        <v>0</v>
      </c>
      <c r="AG76">
        <v>0</v>
      </c>
      <c r="AH76">
        <v>25.551842596794131</v>
      </c>
      <c r="AI76">
        <v>0</v>
      </c>
      <c r="AJ76">
        <v>0</v>
      </c>
      <c r="AK76">
        <v>8.3174066312844772</v>
      </c>
      <c r="AL76">
        <v>12.824013150000003</v>
      </c>
      <c r="AM76">
        <v>3.9892295058417266</v>
      </c>
      <c r="AN76">
        <v>0</v>
      </c>
      <c r="AO76">
        <v>0</v>
      </c>
      <c r="AP76">
        <v>0.62832229162916331</v>
      </c>
      <c r="AQ76">
        <v>0</v>
      </c>
      <c r="AR76">
        <v>8.5296417692028985</v>
      </c>
      <c r="AS76">
        <v>7.8244783123595463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637.85260528848971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86.913345620292503</v>
      </c>
      <c r="L77">
        <v>33.800201040212151</v>
      </c>
      <c r="M77">
        <v>0</v>
      </c>
      <c r="N77">
        <v>29.120913045708104</v>
      </c>
      <c r="O77">
        <v>48.910466603727201</v>
      </c>
      <c r="P77">
        <v>49.181482693448473</v>
      </c>
      <c r="Q77">
        <v>2.899321340206185</v>
      </c>
      <c r="R77">
        <v>10.399119465068019</v>
      </c>
      <c r="S77">
        <v>3.8594154750121303</v>
      </c>
      <c r="T77">
        <v>0</v>
      </c>
      <c r="U77">
        <v>222.74790089204024</v>
      </c>
      <c r="V77">
        <v>5.0991267297162759</v>
      </c>
      <c r="W77">
        <v>11.386846784471219</v>
      </c>
      <c r="X77">
        <v>36.377962322404372</v>
      </c>
      <c r="Y77">
        <v>0</v>
      </c>
      <c r="Z77">
        <v>0</v>
      </c>
      <c r="AA77">
        <v>10.337799222573842</v>
      </c>
      <c r="AB77">
        <v>9.9076763313983758</v>
      </c>
      <c r="AC77">
        <v>7.1277913329449909</v>
      </c>
      <c r="AD77">
        <v>6.706641689229591</v>
      </c>
      <c r="AE77">
        <v>12.126853832890447</v>
      </c>
      <c r="AF77">
        <v>0</v>
      </c>
      <c r="AG77">
        <v>0</v>
      </c>
      <c r="AH77">
        <v>33.217395462177514</v>
      </c>
      <c r="AI77">
        <v>0</v>
      </c>
      <c r="AJ77">
        <v>0</v>
      </c>
      <c r="AK77">
        <v>8.3174066312844772</v>
      </c>
      <c r="AL77">
        <v>19.466852049569709</v>
      </c>
      <c r="AM77">
        <v>4.1200238388595407</v>
      </c>
      <c r="AN77">
        <v>0</v>
      </c>
      <c r="AO77">
        <v>0</v>
      </c>
      <c r="AP77">
        <v>1.5708058560516989</v>
      </c>
      <c r="AQ77">
        <v>0</v>
      </c>
      <c r="AR77">
        <v>8.5296417692028985</v>
      </c>
      <c r="AS77">
        <v>8.0515042228559519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670.17649425134596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86.913345620292503</v>
      </c>
      <c r="L78">
        <v>33.800201040212151</v>
      </c>
      <c r="M78">
        <v>0</v>
      </c>
      <c r="N78">
        <v>29.120913045708104</v>
      </c>
      <c r="O78">
        <v>48.910466603727201</v>
      </c>
      <c r="P78">
        <v>49.181482693448473</v>
      </c>
      <c r="Q78">
        <v>2.8983393353941267</v>
      </c>
      <c r="R78">
        <v>10.399119465068019</v>
      </c>
      <c r="S78">
        <v>3.6402288824306477</v>
      </c>
      <c r="T78">
        <v>0</v>
      </c>
      <c r="U78">
        <v>222.74790089204024</v>
      </c>
      <c r="V78">
        <v>5.0991267297162759</v>
      </c>
      <c r="W78">
        <v>11.386846784471219</v>
      </c>
      <c r="X78">
        <v>36.377962322404372</v>
      </c>
      <c r="Y78">
        <v>0</v>
      </c>
      <c r="Z78">
        <v>0</v>
      </c>
      <c r="AA78">
        <v>10.337799222573842</v>
      </c>
      <c r="AB78">
        <v>9.9076763313983758</v>
      </c>
      <c r="AC78">
        <v>7.1277913329449909</v>
      </c>
      <c r="AD78">
        <v>8.962924475153887</v>
      </c>
      <c r="AE78">
        <v>12.126853832890447</v>
      </c>
      <c r="AF78">
        <v>0</v>
      </c>
      <c r="AG78">
        <v>0</v>
      </c>
      <c r="AH78">
        <v>33.217395462177514</v>
      </c>
      <c r="AI78">
        <v>0.78052708968131701</v>
      </c>
      <c r="AJ78">
        <v>0</v>
      </c>
      <c r="AK78">
        <v>8.3174066312844772</v>
      </c>
      <c r="AL78">
        <v>19.466852049569709</v>
      </c>
      <c r="AM78">
        <v>4.1200238388595407</v>
      </c>
      <c r="AN78">
        <v>0</v>
      </c>
      <c r="AO78">
        <v>0</v>
      </c>
      <c r="AP78">
        <v>1.5708058560516989</v>
      </c>
      <c r="AQ78">
        <v>0</v>
      </c>
      <c r="AR78">
        <v>8.5296417692028985</v>
      </c>
      <c r="AS78">
        <v>8.0515042228559519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672.99313552955789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86.913345620292503</v>
      </c>
      <c r="L79">
        <v>33.800201040212151</v>
      </c>
      <c r="M79">
        <v>0</v>
      </c>
      <c r="N79">
        <v>29.120913045708104</v>
      </c>
      <c r="O79">
        <v>48.910466603727201</v>
      </c>
      <c r="P79">
        <v>49.181482693448473</v>
      </c>
      <c r="Q79">
        <v>2.8983393353941267</v>
      </c>
      <c r="R79">
        <v>10.399119465068019</v>
      </c>
      <c r="S79">
        <v>3.8598946835548178</v>
      </c>
      <c r="T79">
        <v>0</v>
      </c>
      <c r="U79">
        <v>222.74790089204024</v>
      </c>
      <c r="V79">
        <v>5.0991267297162759</v>
      </c>
      <c r="W79">
        <v>11.386846784471219</v>
      </c>
      <c r="X79">
        <v>36.377962322404372</v>
      </c>
      <c r="Y79">
        <v>0</v>
      </c>
      <c r="Z79">
        <v>0</v>
      </c>
      <c r="AA79">
        <v>10.337799222573842</v>
      </c>
      <c r="AB79">
        <v>9.9076763313983758</v>
      </c>
      <c r="AC79">
        <v>7.1277913329449909</v>
      </c>
      <c r="AD79">
        <v>8.962924475153887</v>
      </c>
      <c r="AE79">
        <v>12.126853832890447</v>
      </c>
      <c r="AF79">
        <v>0</v>
      </c>
      <c r="AG79">
        <v>0</v>
      </c>
      <c r="AH79">
        <v>33.217395462177514</v>
      </c>
      <c r="AI79">
        <v>4.0100356759017064</v>
      </c>
      <c r="AJ79">
        <v>0</v>
      </c>
      <c r="AK79">
        <v>8.3174066312844772</v>
      </c>
      <c r="AL79">
        <v>19.466852049569709</v>
      </c>
      <c r="AM79">
        <v>4.1200238388595407</v>
      </c>
      <c r="AN79">
        <v>0</v>
      </c>
      <c r="AO79">
        <v>0</v>
      </c>
      <c r="AP79">
        <v>1.5708058560516989</v>
      </c>
      <c r="AQ79">
        <v>0</v>
      </c>
      <c r="AR79">
        <v>8.5296417692028985</v>
      </c>
      <c r="AS79">
        <v>8.0515042228559519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676.44230991690256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86.913345620292503</v>
      </c>
      <c r="L80">
        <v>33.800201040212151</v>
      </c>
      <c r="M80">
        <v>0</v>
      </c>
      <c r="N80">
        <v>29.120913045708104</v>
      </c>
      <c r="O80">
        <v>48.910466603727201</v>
      </c>
      <c r="P80">
        <v>49.181482693448473</v>
      </c>
      <c r="Q80">
        <v>2.8983393353941267</v>
      </c>
      <c r="R80">
        <v>10.399119465068019</v>
      </c>
      <c r="S80">
        <v>3.8598946835548178</v>
      </c>
      <c r="T80">
        <v>0</v>
      </c>
      <c r="U80">
        <v>222.74790089204024</v>
      </c>
      <c r="V80">
        <v>5.0991267297162759</v>
      </c>
      <c r="W80">
        <v>11.386846784471219</v>
      </c>
      <c r="X80">
        <v>36.377962322404372</v>
      </c>
      <c r="Y80">
        <v>0</v>
      </c>
      <c r="Z80">
        <v>0</v>
      </c>
      <c r="AA80">
        <v>10.337799222573842</v>
      </c>
      <c r="AB80">
        <v>9.9076763313983758</v>
      </c>
      <c r="AC80">
        <v>7.1277913329449909</v>
      </c>
      <c r="AD80">
        <v>8.962924475153887</v>
      </c>
      <c r="AE80">
        <v>12.126853832890447</v>
      </c>
      <c r="AF80">
        <v>0</v>
      </c>
      <c r="AG80">
        <v>0</v>
      </c>
      <c r="AH80">
        <v>33.217395462177514</v>
      </c>
      <c r="AI80">
        <v>8.0200713518034128</v>
      </c>
      <c r="AJ80">
        <v>0</v>
      </c>
      <c r="AK80">
        <v>8.3174066312844772</v>
      </c>
      <c r="AL80">
        <v>19.466852049569709</v>
      </c>
      <c r="AM80">
        <v>4.1200238388595407</v>
      </c>
      <c r="AN80">
        <v>0</v>
      </c>
      <c r="AO80">
        <v>0</v>
      </c>
      <c r="AP80">
        <v>1.5708058560516989</v>
      </c>
      <c r="AQ80">
        <v>0</v>
      </c>
      <c r="AR80">
        <v>8.5296417692028985</v>
      </c>
      <c r="AS80">
        <v>8.0515042228559519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680.45234559280425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86.913345620292503</v>
      </c>
      <c r="L81">
        <v>33.800201040212151</v>
      </c>
      <c r="M81">
        <v>0</v>
      </c>
      <c r="N81">
        <v>29.120913045708104</v>
      </c>
      <c r="O81">
        <v>48.910466603727201</v>
      </c>
      <c r="P81">
        <v>49.181482693448473</v>
      </c>
      <c r="Q81">
        <v>2.8983393353941267</v>
      </c>
      <c r="R81">
        <v>10.399119465068019</v>
      </c>
      <c r="S81">
        <v>3.8598946835548178</v>
      </c>
      <c r="T81">
        <v>0</v>
      </c>
      <c r="U81">
        <v>222.74790089204024</v>
      </c>
      <c r="V81">
        <v>5.0991267297162759</v>
      </c>
      <c r="W81">
        <v>11.386846784471219</v>
      </c>
      <c r="X81">
        <v>36.377962322404372</v>
      </c>
      <c r="Y81">
        <v>0</v>
      </c>
      <c r="Z81">
        <v>0</v>
      </c>
      <c r="AA81">
        <v>10.337799222573842</v>
      </c>
      <c r="AB81">
        <v>9.9076763313983758</v>
      </c>
      <c r="AC81">
        <v>7.1277913329449909</v>
      </c>
      <c r="AD81">
        <v>8.962924475153887</v>
      </c>
      <c r="AE81">
        <v>12.126853832890447</v>
      </c>
      <c r="AF81">
        <v>0</v>
      </c>
      <c r="AG81">
        <v>0</v>
      </c>
      <c r="AH81">
        <v>33.217395462177514</v>
      </c>
      <c r="AI81">
        <v>8.0200713518034128</v>
      </c>
      <c r="AJ81">
        <v>0</v>
      </c>
      <c r="AK81">
        <v>8.3174066312844772</v>
      </c>
      <c r="AL81">
        <v>19.466852049569709</v>
      </c>
      <c r="AM81">
        <v>4.1200238388595407</v>
      </c>
      <c r="AN81">
        <v>0</v>
      </c>
      <c r="AO81">
        <v>0</v>
      </c>
      <c r="AP81">
        <v>1.5708058560516989</v>
      </c>
      <c r="AQ81">
        <v>0</v>
      </c>
      <c r="AR81">
        <v>8.5296417692028985</v>
      </c>
      <c r="AS81">
        <v>8.0515042228559519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680.45234559280425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86.91225795691301</v>
      </c>
      <c r="L82">
        <v>33.800201040212151</v>
      </c>
      <c r="M82">
        <v>0</v>
      </c>
      <c r="N82">
        <v>29.120913045708104</v>
      </c>
      <c r="O82">
        <v>48.910466603727201</v>
      </c>
      <c r="P82">
        <v>49.181482693448473</v>
      </c>
      <c r="Q82">
        <v>2.899321340206185</v>
      </c>
      <c r="R82">
        <v>10.399119465068019</v>
      </c>
      <c r="S82">
        <v>3.8594154750121303</v>
      </c>
      <c r="T82">
        <v>0</v>
      </c>
      <c r="U82">
        <v>222.74790089204024</v>
      </c>
      <c r="V82">
        <v>5.0991267297162759</v>
      </c>
      <c r="W82">
        <v>11.386846784471219</v>
      </c>
      <c r="X82">
        <v>36.377962322404372</v>
      </c>
      <c r="Y82">
        <v>0</v>
      </c>
      <c r="Z82">
        <v>0</v>
      </c>
      <c r="AA82">
        <v>10.337799222573842</v>
      </c>
      <c r="AB82">
        <v>9.9076763313983758</v>
      </c>
      <c r="AC82">
        <v>7.1277913329449909</v>
      </c>
      <c r="AD82">
        <v>8.962924475153887</v>
      </c>
      <c r="AE82">
        <v>12.126853832890447</v>
      </c>
      <c r="AF82">
        <v>0</v>
      </c>
      <c r="AG82">
        <v>0</v>
      </c>
      <c r="AH82">
        <v>33.217395462177514</v>
      </c>
      <c r="AI82">
        <v>8.0200713518034128</v>
      </c>
      <c r="AJ82">
        <v>0</v>
      </c>
      <c r="AK82">
        <v>8.3174066312844772</v>
      </c>
      <c r="AL82">
        <v>19.466852049569709</v>
      </c>
      <c r="AM82">
        <v>4.1200238388595407</v>
      </c>
      <c r="AN82">
        <v>0</v>
      </c>
      <c r="AO82">
        <v>0</v>
      </c>
      <c r="AP82">
        <v>1.5708058560516989</v>
      </c>
      <c r="AQ82">
        <v>0</v>
      </c>
      <c r="AR82">
        <v>8.5296417692028985</v>
      </c>
      <c r="AS82">
        <v>8.0515042228559519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680.45176072569416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86.911080444697149</v>
      </c>
      <c r="L83">
        <v>33.800201040212151</v>
      </c>
      <c r="M83">
        <v>0</v>
      </c>
      <c r="N83">
        <v>29.120913045708104</v>
      </c>
      <c r="O83">
        <v>48.910466603727201</v>
      </c>
      <c r="P83">
        <v>49.181482693448473</v>
      </c>
      <c r="Q83">
        <v>2.899321340206185</v>
      </c>
      <c r="R83">
        <v>10.399119465068019</v>
      </c>
      <c r="S83">
        <v>3.8594154750121303</v>
      </c>
      <c r="T83">
        <v>0</v>
      </c>
      <c r="U83">
        <v>222.74790089204024</v>
      </c>
      <c r="V83">
        <v>4.2597557735399283</v>
      </c>
      <c r="W83">
        <v>11.386846784471219</v>
      </c>
      <c r="X83">
        <v>36.377962322404372</v>
      </c>
      <c r="Y83">
        <v>0</v>
      </c>
      <c r="Z83">
        <v>0</v>
      </c>
      <c r="AA83">
        <v>10.337799222573842</v>
      </c>
      <c r="AB83">
        <v>9.9076763313983758</v>
      </c>
      <c r="AC83">
        <v>7.1277913329449909</v>
      </c>
      <c r="AD83">
        <v>8.962924475153887</v>
      </c>
      <c r="AE83">
        <v>12.126853832890447</v>
      </c>
      <c r="AF83">
        <v>0</v>
      </c>
      <c r="AG83">
        <v>0</v>
      </c>
      <c r="AH83">
        <v>33.217395462177514</v>
      </c>
      <c r="AI83">
        <v>8.0200713518034128</v>
      </c>
      <c r="AJ83">
        <v>0</v>
      </c>
      <c r="AK83">
        <v>8.3174066312844772</v>
      </c>
      <c r="AL83">
        <v>19.466852049569709</v>
      </c>
      <c r="AM83">
        <v>4.1200238388595407</v>
      </c>
      <c r="AN83">
        <v>0</v>
      </c>
      <c r="AO83">
        <v>0</v>
      </c>
      <c r="AP83">
        <v>1.5708058560516989</v>
      </c>
      <c r="AQ83">
        <v>0</v>
      </c>
      <c r="AR83">
        <v>8.5296417692028985</v>
      </c>
      <c r="AS83">
        <v>8.0515042228559519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679.61121225730199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86.911080444697149</v>
      </c>
      <c r="L84">
        <v>33.800201040212151</v>
      </c>
      <c r="M84">
        <v>0</v>
      </c>
      <c r="N84">
        <v>29.120913045708104</v>
      </c>
      <c r="O84">
        <v>48.910466603727201</v>
      </c>
      <c r="P84">
        <v>49.181482693448473</v>
      </c>
      <c r="Q84">
        <v>2.899321340206185</v>
      </c>
      <c r="R84">
        <v>10.399119465068019</v>
      </c>
      <c r="S84">
        <v>3.8594154750121303</v>
      </c>
      <c r="T84">
        <v>0</v>
      </c>
      <c r="U84">
        <v>222.74790089204024</v>
      </c>
      <c r="V84">
        <v>4.2597557735399283</v>
      </c>
      <c r="W84">
        <v>11.386846784471219</v>
      </c>
      <c r="X84">
        <v>36.377962322404372</v>
      </c>
      <c r="Y84">
        <v>0</v>
      </c>
      <c r="Z84">
        <v>0</v>
      </c>
      <c r="AA84">
        <v>10.337799222573842</v>
      </c>
      <c r="AB84">
        <v>9.9076763313983758</v>
      </c>
      <c r="AC84">
        <v>7.1277913329449909</v>
      </c>
      <c r="AD84">
        <v>8.962924475153887</v>
      </c>
      <c r="AE84">
        <v>12.126853832890447</v>
      </c>
      <c r="AF84">
        <v>0</v>
      </c>
      <c r="AG84">
        <v>0</v>
      </c>
      <c r="AH84">
        <v>33.217395462177514</v>
      </c>
      <c r="AI84">
        <v>4.0100356759017064</v>
      </c>
      <c r="AJ84">
        <v>0</v>
      </c>
      <c r="AK84">
        <v>8.3174066312844772</v>
      </c>
      <c r="AL84">
        <v>19.466852049569709</v>
      </c>
      <c r="AM84">
        <v>4.1200238388595407</v>
      </c>
      <c r="AN84">
        <v>0</v>
      </c>
      <c r="AO84">
        <v>0</v>
      </c>
      <c r="AP84">
        <v>1.5708058560516989</v>
      </c>
      <c r="AQ84">
        <v>0</v>
      </c>
      <c r="AR84">
        <v>8.5296417692028985</v>
      </c>
      <c r="AS84">
        <v>8.0515042228559519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675.6011765814003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86.911830339053182</v>
      </c>
      <c r="L85">
        <v>33.800201040212151</v>
      </c>
      <c r="M85">
        <v>0</v>
      </c>
      <c r="N85">
        <v>29.120913045708104</v>
      </c>
      <c r="O85">
        <v>48.910466603727201</v>
      </c>
      <c r="P85">
        <v>49.181482693448473</v>
      </c>
      <c r="Q85">
        <v>2.899321340206185</v>
      </c>
      <c r="R85">
        <v>10.399119465068019</v>
      </c>
      <c r="S85">
        <v>3.8594154750121303</v>
      </c>
      <c r="T85">
        <v>0</v>
      </c>
      <c r="U85">
        <v>222.74790089204024</v>
      </c>
      <c r="V85">
        <v>4.2597557735399283</v>
      </c>
      <c r="W85">
        <v>11.386846784471219</v>
      </c>
      <c r="X85">
        <v>36.377962322404372</v>
      </c>
      <c r="Y85">
        <v>0</v>
      </c>
      <c r="Z85">
        <v>0</v>
      </c>
      <c r="AA85">
        <v>10.337799222573842</v>
      </c>
      <c r="AB85">
        <v>9.6918656016192681</v>
      </c>
      <c r="AC85">
        <v>7.1277913329449909</v>
      </c>
      <c r="AD85">
        <v>6.706641689229591</v>
      </c>
      <c r="AE85">
        <v>8.0845692926634403</v>
      </c>
      <c r="AF85">
        <v>0</v>
      </c>
      <c r="AG85">
        <v>0</v>
      </c>
      <c r="AH85">
        <v>28.687750577366295</v>
      </c>
      <c r="AI85">
        <v>0.78052708968131701</v>
      </c>
      <c r="AJ85">
        <v>0</v>
      </c>
      <c r="AK85">
        <v>8.3174066312844772</v>
      </c>
      <c r="AL85">
        <v>12.539035181583479</v>
      </c>
      <c r="AM85">
        <v>3.9892295058417266</v>
      </c>
      <c r="AN85">
        <v>0</v>
      </c>
      <c r="AO85">
        <v>0</v>
      </c>
      <c r="AP85">
        <v>0.18849671288450709</v>
      </c>
      <c r="AQ85">
        <v>0</v>
      </c>
      <c r="AR85">
        <v>8.5296417692028985</v>
      </c>
      <c r="AS85">
        <v>7.8244783123595463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652.6604486941269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86.910893528403278</v>
      </c>
      <c r="L86">
        <v>33.800201040212151</v>
      </c>
      <c r="M86">
        <v>0</v>
      </c>
      <c r="N86">
        <v>29.120913045708104</v>
      </c>
      <c r="O86">
        <v>48.910466603727201</v>
      </c>
      <c r="P86">
        <v>49.181482693448473</v>
      </c>
      <c r="Q86">
        <v>2.899321340206185</v>
      </c>
      <c r="R86">
        <v>10.399119465068019</v>
      </c>
      <c r="S86">
        <v>3.8594154750121303</v>
      </c>
      <c r="T86">
        <v>0</v>
      </c>
      <c r="U86">
        <v>222.74790089204024</v>
      </c>
      <c r="V86">
        <v>4.2597557735399283</v>
      </c>
      <c r="W86">
        <v>11.386846784471219</v>
      </c>
      <c r="X86">
        <v>36.377962322404372</v>
      </c>
      <c r="Y86">
        <v>0</v>
      </c>
      <c r="Z86">
        <v>0</v>
      </c>
      <c r="AA86">
        <v>10.337799222573842</v>
      </c>
      <c r="AB86">
        <v>9.6918656016192681</v>
      </c>
      <c r="AC86">
        <v>7.1277913329449909</v>
      </c>
      <c r="AD86">
        <v>6.706641689229591</v>
      </c>
      <c r="AE86">
        <v>8.0845692926634403</v>
      </c>
      <c r="AF86">
        <v>0</v>
      </c>
      <c r="AG86">
        <v>0</v>
      </c>
      <c r="AH86">
        <v>25.551842596794131</v>
      </c>
      <c r="AI86">
        <v>0</v>
      </c>
      <c r="AJ86">
        <v>0</v>
      </c>
      <c r="AK86">
        <v>8.3174066312844772</v>
      </c>
      <c r="AL86">
        <v>12.539035181583479</v>
      </c>
      <c r="AM86">
        <v>3.9892295058417266</v>
      </c>
      <c r="AN86">
        <v>0</v>
      </c>
      <c r="AO86">
        <v>0</v>
      </c>
      <c r="AP86">
        <v>0.18849671288450709</v>
      </c>
      <c r="AQ86">
        <v>0</v>
      </c>
      <c r="AR86">
        <v>8.5296417692028985</v>
      </c>
      <c r="AS86">
        <v>7.8244783123595463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648.74307681322352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86.582086307700166</v>
      </c>
      <c r="L87">
        <v>33.79966952733632</v>
      </c>
      <c r="M87">
        <v>0</v>
      </c>
      <c r="N87">
        <v>29.120913045708104</v>
      </c>
      <c r="O87">
        <v>48.910466603727201</v>
      </c>
      <c r="P87">
        <v>49.181482693448473</v>
      </c>
      <c r="Q87">
        <v>5.3502957470960926</v>
      </c>
      <c r="R87">
        <v>10.400779173728813</v>
      </c>
      <c r="S87">
        <v>6.4770936237623769</v>
      </c>
      <c r="T87">
        <v>0</v>
      </c>
      <c r="U87">
        <v>222.74790089204024</v>
      </c>
      <c r="V87">
        <v>4.2597557735399283</v>
      </c>
      <c r="W87">
        <v>11.386846784471219</v>
      </c>
      <c r="X87">
        <v>36.377962322404372</v>
      </c>
      <c r="Y87">
        <v>0</v>
      </c>
      <c r="Z87">
        <v>0</v>
      </c>
      <c r="AA87">
        <v>10.337799222573842</v>
      </c>
      <c r="AB87">
        <v>9.6918656016192681</v>
      </c>
      <c r="AC87">
        <v>7.1277913329449909</v>
      </c>
      <c r="AD87">
        <v>6.706641689229591</v>
      </c>
      <c r="AE87">
        <v>8.0845692926634403</v>
      </c>
      <c r="AF87">
        <v>0</v>
      </c>
      <c r="AG87">
        <v>0</v>
      </c>
      <c r="AH87">
        <v>25.551842596794131</v>
      </c>
      <c r="AI87">
        <v>0</v>
      </c>
      <c r="AJ87">
        <v>0</v>
      </c>
      <c r="AK87">
        <v>8.3174066312844772</v>
      </c>
      <c r="AL87">
        <v>12.539035181583479</v>
      </c>
      <c r="AM87">
        <v>3.9892295058417266</v>
      </c>
      <c r="AN87">
        <v>0</v>
      </c>
      <c r="AO87">
        <v>0</v>
      </c>
      <c r="AP87">
        <v>0.18849671288450709</v>
      </c>
      <c r="AQ87">
        <v>0</v>
      </c>
      <c r="AR87">
        <v>8.5296417692028985</v>
      </c>
      <c r="AS87">
        <v>7.8244783123595463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653.48405034394546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86.911294868605452</v>
      </c>
      <c r="L88">
        <v>63.339408974902149</v>
      </c>
      <c r="M88">
        <v>0</v>
      </c>
      <c r="N88">
        <v>29.120913045708104</v>
      </c>
      <c r="O88">
        <v>48.910466603727201</v>
      </c>
      <c r="P88">
        <v>49.181482693448473</v>
      </c>
      <c r="Q88">
        <v>5.3502957470960926</v>
      </c>
      <c r="R88">
        <v>10.400779173728813</v>
      </c>
      <c r="S88">
        <v>6.4770936237623769</v>
      </c>
      <c r="T88">
        <v>0</v>
      </c>
      <c r="U88">
        <v>222.74790089204024</v>
      </c>
      <c r="V88">
        <v>4.2597557735399283</v>
      </c>
      <c r="W88">
        <v>11.386846784471219</v>
      </c>
      <c r="X88">
        <v>36.377962322404372</v>
      </c>
      <c r="Y88">
        <v>0</v>
      </c>
      <c r="Z88">
        <v>0</v>
      </c>
      <c r="AA88">
        <v>10.337799222573842</v>
      </c>
      <c r="AB88">
        <v>9.6918656016192681</v>
      </c>
      <c r="AC88">
        <v>7.1277913329449909</v>
      </c>
      <c r="AD88">
        <v>6.706641689229591</v>
      </c>
      <c r="AE88">
        <v>8.0845692926634403</v>
      </c>
      <c r="AF88">
        <v>0</v>
      </c>
      <c r="AG88">
        <v>0</v>
      </c>
      <c r="AH88">
        <v>25.551842596794131</v>
      </c>
      <c r="AI88">
        <v>0</v>
      </c>
      <c r="AJ88">
        <v>0</v>
      </c>
      <c r="AK88">
        <v>8.3174066312844772</v>
      </c>
      <c r="AL88">
        <v>12.539035181583479</v>
      </c>
      <c r="AM88">
        <v>3.9892295058417266</v>
      </c>
      <c r="AN88">
        <v>0</v>
      </c>
      <c r="AO88">
        <v>0</v>
      </c>
      <c r="AP88">
        <v>0.18849671288450709</v>
      </c>
      <c r="AQ88">
        <v>0</v>
      </c>
      <c r="AR88">
        <v>8.5296417692028985</v>
      </c>
      <c r="AS88">
        <v>7.8244783123595463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683.35299835241665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86.911294868605452</v>
      </c>
      <c r="L89">
        <v>63.340152017768929</v>
      </c>
      <c r="M89">
        <v>0</v>
      </c>
      <c r="N89">
        <v>29.120913045708104</v>
      </c>
      <c r="O89">
        <v>48.910466603727201</v>
      </c>
      <c r="P89">
        <v>49.181482693448473</v>
      </c>
      <c r="Q89">
        <v>5.3411629115895556</v>
      </c>
      <c r="R89">
        <v>10.33688745142592</v>
      </c>
      <c r="S89">
        <v>6.4778069932584277</v>
      </c>
      <c r="T89">
        <v>0</v>
      </c>
      <c r="U89">
        <v>222.74790089204024</v>
      </c>
      <c r="V89">
        <v>4.2597557735399283</v>
      </c>
      <c r="W89">
        <v>11.386846784471219</v>
      </c>
      <c r="X89">
        <v>36.377962322404372</v>
      </c>
      <c r="Y89">
        <v>0</v>
      </c>
      <c r="Z89">
        <v>0</v>
      </c>
      <c r="AA89">
        <v>10.337799222573842</v>
      </c>
      <c r="AB89">
        <v>9.6918656016192681</v>
      </c>
      <c r="AC89">
        <v>7.1277913329449909</v>
      </c>
      <c r="AD89">
        <v>6.706641689229591</v>
      </c>
      <c r="AE89">
        <v>8.0845692926634403</v>
      </c>
      <c r="AF89">
        <v>0</v>
      </c>
      <c r="AG89">
        <v>0</v>
      </c>
      <c r="AH89">
        <v>28.687750577366295</v>
      </c>
      <c r="AI89">
        <v>0</v>
      </c>
      <c r="AJ89">
        <v>0</v>
      </c>
      <c r="AK89">
        <v>8.3174066312844772</v>
      </c>
      <c r="AL89">
        <v>12.539035181583479</v>
      </c>
      <c r="AM89">
        <v>3.9892295058417266</v>
      </c>
      <c r="AN89">
        <v>0</v>
      </c>
      <c r="AO89">
        <v>0</v>
      </c>
      <c r="AP89">
        <v>0.18849671288450709</v>
      </c>
      <c r="AQ89">
        <v>0</v>
      </c>
      <c r="AR89">
        <v>8.5296417692028985</v>
      </c>
      <c r="AS89">
        <v>7.8244783123595463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686.4173381875421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86.911294868605452</v>
      </c>
      <c r="L90">
        <v>63.340152017768929</v>
      </c>
      <c r="M90">
        <v>0</v>
      </c>
      <c r="N90">
        <v>29.120913045708104</v>
      </c>
      <c r="O90">
        <v>48.910466603727201</v>
      </c>
      <c r="P90">
        <v>49.181482693448473</v>
      </c>
      <c r="Q90">
        <v>5.3484804139981703</v>
      </c>
      <c r="R90">
        <v>10.399119465068019</v>
      </c>
      <c r="S90">
        <v>6.4778069932584277</v>
      </c>
      <c r="T90">
        <v>0</v>
      </c>
      <c r="U90">
        <v>222.74790089204024</v>
      </c>
      <c r="V90">
        <v>4.2597557735399283</v>
      </c>
      <c r="W90">
        <v>11.386846784471219</v>
      </c>
      <c r="X90">
        <v>36.377962322404372</v>
      </c>
      <c r="Y90">
        <v>0</v>
      </c>
      <c r="Z90">
        <v>0</v>
      </c>
      <c r="AA90">
        <v>10.337799222573842</v>
      </c>
      <c r="AB90">
        <v>9.9076763313983758</v>
      </c>
      <c r="AC90">
        <v>7.1277913329449909</v>
      </c>
      <c r="AD90">
        <v>6.706641689229591</v>
      </c>
      <c r="AE90">
        <v>12.126853832890447</v>
      </c>
      <c r="AF90">
        <v>0</v>
      </c>
      <c r="AG90">
        <v>0</v>
      </c>
      <c r="AH90">
        <v>28.687750577366295</v>
      </c>
      <c r="AI90">
        <v>0</v>
      </c>
      <c r="AJ90">
        <v>0</v>
      </c>
      <c r="AK90">
        <v>8.3174066312844772</v>
      </c>
      <c r="AL90">
        <v>12.824013150000003</v>
      </c>
      <c r="AM90">
        <v>4.1200238388595407</v>
      </c>
      <c r="AN90">
        <v>0</v>
      </c>
      <c r="AO90">
        <v>0</v>
      </c>
      <c r="AP90">
        <v>0.75398685153802836</v>
      </c>
      <c r="AQ90">
        <v>0</v>
      </c>
      <c r="AR90">
        <v>8.5296417692028985</v>
      </c>
      <c r="AS90">
        <v>8.0515042228559519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691.95327132418311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87.879391554493438</v>
      </c>
      <c r="L91">
        <v>63.340338864230802</v>
      </c>
      <c r="M91">
        <v>0</v>
      </c>
      <c r="N91">
        <v>29.120913045708104</v>
      </c>
      <c r="O91">
        <v>48.910466603727201</v>
      </c>
      <c r="P91">
        <v>48.284918494216612</v>
      </c>
      <c r="Q91">
        <v>5.3484804139981703</v>
      </c>
      <c r="R91">
        <v>10.399119465068019</v>
      </c>
      <c r="S91">
        <v>6.4778069932584277</v>
      </c>
      <c r="T91">
        <v>0</v>
      </c>
      <c r="U91">
        <v>222.74790089204024</v>
      </c>
      <c r="V91">
        <v>4.2597557735399283</v>
      </c>
      <c r="W91">
        <v>11.386846784471219</v>
      </c>
      <c r="X91">
        <v>36.377962322404372</v>
      </c>
      <c r="Y91">
        <v>0</v>
      </c>
      <c r="Z91">
        <v>0</v>
      </c>
      <c r="AA91">
        <v>10.337799222573842</v>
      </c>
      <c r="AB91">
        <v>9.9076763313983758</v>
      </c>
      <c r="AC91">
        <v>7.1277913329449909</v>
      </c>
      <c r="AD91">
        <v>6.706641689229591</v>
      </c>
      <c r="AE91">
        <v>12.126853832890447</v>
      </c>
      <c r="AF91">
        <v>0</v>
      </c>
      <c r="AG91">
        <v>0</v>
      </c>
      <c r="AH91">
        <v>33.217395462177514</v>
      </c>
      <c r="AI91">
        <v>0</v>
      </c>
      <c r="AJ91">
        <v>0</v>
      </c>
      <c r="AK91">
        <v>8.3174066312844772</v>
      </c>
      <c r="AL91">
        <v>12.824013150000003</v>
      </c>
      <c r="AM91">
        <v>4.1200238388595407</v>
      </c>
      <c r="AN91">
        <v>0</v>
      </c>
      <c r="AO91">
        <v>0</v>
      </c>
      <c r="AP91">
        <v>0.75398685153802836</v>
      </c>
      <c r="AQ91">
        <v>0</v>
      </c>
      <c r="AR91">
        <v>8.5296417692028985</v>
      </c>
      <c r="AS91">
        <v>8.0515042228559519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696.55463554211224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87.879391554493438</v>
      </c>
      <c r="L92">
        <v>63.340153278776057</v>
      </c>
      <c r="M92">
        <v>0</v>
      </c>
      <c r="N92">
        <v>29.120913045708104</v>
      </c>
      <c r="O92">
        <v>48.910466603727201</v>
      </c>
      <c r="P92">
        <v>48.284918494216612</v>
      </c>
      <c r="Q92">
        <v>5.3484804139981703</v>
      </c>
      <c r="R92">
        <v>10.399119465068019</v>
      </c>
      <c r="S92">
        <v>6.4778069932584277</v>
      </c>
      <c r="T92">
        <v>0</v>
      </c>
      <c r="U92">
        <v>222.74790089204024</v>
      </c>
      <c r="V92">
        <v>4.2597557735399283</v>
      </c>
      <c r="W92">
        <v>11.386846784471219</v>
      </c>
      <c r="X92">
        <v>36.377962322404372</v>
      </c>
      <c r="Y92">
        <v>0</v>
      </c>
      <c r="Z92">
        <v>0</v>
      </c>
      <c r="AA92">
        <v>10.337799222573842</v>
      </c>
      <c r="AB92">
        <v>9.9076763313983758</v>
      </c>
      <c r="AC92">
        <v>7.1277913329449909</v>
      </c>
      <c r="AD92">
        <v>6.706641689229591</v>
      </c>
      <c r="AE92">
        <v>12.126853832890447</v>
      </c>
      <c r="AF92">
        <v>0</v>
      </c>
      <c r="AG92">
        <v>0</v>
      </c>
      <c r="AH92">
        <v>33.101250450329019</v>
      </c>
      <c r="AI92">
        <v>0</v>
      </c>
      <c r="AJ92">
        <v>0</v>
      </c>
      <c r="AK92">
        <v>8.3174066312844772</v>
      </c>
      <c r="AL92">
        <v>12.824013150000003</v>
      </c>
      <c r="AM92">
        <v>4.1200238388595407</v>
      </c>
      <c r="AN92">
        <v>0</v>
      </c>
      <c r="AO92">
        <v>0</v>
      </c>
      <c r="AP92">
        <v>0.75398685153802836</v>
      </c>
      <c r="AQ92">
        <v>0</v>
      </c>
      <c r="AR92">
        <v>8.5296417692028985</v>
      </c>
      <c r="AS92">
        <v>8.0515042228559519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696.43830494480915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158.49078196028881</v>
      </c>
      <c r="L93">
        <v>63.340153278776057</v>
      </c>
      <c r="M93">
        <v>0</v>
      </c>
      <c r="N93">
        <v>29.120913045708104</v>
      </c>
      <c r="O93">
        <v>48.910466603727201</v>
      </c>
      <c r="P93">
        <v>48.284918494216612</v>
      </c>
      <c r="Q93">
        <v>5.3484804139981703</v>
      </c>
      <c r="R93">
        <v>10.399119465068019</v>
      </c>
      <c r="S93">
        <v>6.4778069932584277</v>
      </c>
      <c r="T93">
        <v>0</v>
      </c>
      <c r="U93">
        <v>222.74790089204024</v>
      </c>
      <c r="V93">
        <v>4.2597557735399283</v>
      </c>
      <c r="W93">
        <v>11.386846784471219</v>
      </c>
      <c r="X93">
        <v>36.377962322404372</v>
      </c>
      <c r="Y93">
        <v>0</v>
      </c>
      <c r="Z93">
        <v>0</v>
      </c>
      <c r="AA93">
        <v>10.337799222573842</v>
      </c>
      <c r="AB93">
        <v>9.9076763313983758</v>
      </c>
      <c r="AC93">
        <v>7.1277913329449909</v>
      </c>
      <c r="AD93">
        <v>6.706641689229591</v>
      </c>
      <c r="AE93">
        <v>12.126853832890447</v>
      </c>
      <c r="AF93">
        <v>0</v>
      </c>
      <c r="AG93">
        <v>0</v>
      </c>
      <c r="AH93">
        <v>28.687750577366295</v>
      </c>
      <c r="AI93">
        <v>0</v>
      </c>
      <c r="AJ93">
        <v>0</v>
      </c>
      <c r="AK93">
        <v>8.3174066312844772</v>
      </c>
      <c r="AL93">
        <v>12.824013150000003</v>
      </c>
      <c r="AM93">
        <v>4.1200238388595407</v>
      </c>
      <c r="AN93">
        <v>0</v>
      </c>
      <c r="AO93">
        <v>0</v>
      </c>
      <c r="AP93">
        <v>0.75398685153802836</v>
      </c>
      <c r="AQ93">
        <v>0</v>
      </c>
      <c r="AR93">
        <v>8.5296417692028985</v>
      </c>
      <c r="AS93">
        <v>8.0515042228559519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762.63619547764165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158.49078196028881</v>
      </c>
      <c r="L94">
        <v>63.340153278776057</v>
      </c>
      <c r="M94">
        <v>0</v>
      </c>
      <c r="N94">
        <v>29.120913045708104</v>
      </c>
      <c r="O94">
        <v>48.910466603727201</v>
      </c>
      <c r="P94">
        <v>48.284918494216612</v>
      </c>
      <c r="Q94">
        <v>5.3484804139981703</v>
      </c>
      <c r="R94">
        <v>10.399119465068019</v>
      </c>
      <c r="S94">
        <v>6.4778069932584277</v>
      </c>
      <c r="T94">
        <v>0</v>
      </c>
      <c r="U94">
        <v>222.74790089204024</v>
      </c>
      <c r="V94">
        <v>4.2597557735399283</v>
      </c>
      <c r="W94">
        <v>11.386846784471219</v>
      </c>
      <c r="X94">
        <v>36.377962322404372</v>
      </c>
      <c r="Y94">
        <v>0</v>
      </c>
      <c r="Z94">
        <v>0</v>
      </c>
      <c r="AA94">
        <v>10.337799222573842</v>
      </c>
      <c r="AB94">
        <v>9.6918656016192681</v>
      </c>
      <c r="AC94">
        <v>4.7470723031267621</v>
      </c>
      <c r="AD94">
        <v>4.4710946016100435</v>
      </c>
      <c r="AE94">
        <v>8.0845692926634403</v>
      </c>
      <c r="AF94">
        <v>0</v>
      </c>
      <c r="AG94">
        <v>0</v>
      </c>
      <c r="AH94">
        <v>20.906052915997275</v>
      </c>
      <c r="AI94">
        <v>0</v>
      </c>
      <c r="AJ94">
        <v>0</v>
      </c>
      <c r="AK94">
        <v>8.3174066312844772</v>
      </c>
      <c r="AL94">
        <v>12.539035181583479</v>
      </c>
      <c r="AM94">
        <v>3.9892295058417266</v>
      </c>
      <c r="AN94">
        <v>0</v>
      </c>
      <c r="AO94">
        <v>0</v>
      </c>
      <c r="AP94">
        <v>0</v>
      </c>
      <c r="AQ94">
        <v>0</v>
      </c>
      <c r="AR94">
        <v>8.5296417692028985</v>
      </c>
      <c r="AS94">
        <v>7.8244783123595463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744.58335136536004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158.49078196028881</v>
      </c>
      <c r="L95">
        <v>63.340153278776057</v>
      </c>
      <c r="M95">
        <v>0</v>
      </c>
      <c r="N95">
        <v>29.120913045708104</v>
      </c>
      <c r="O95">
        <v>48.910466603727201</v>
      </c>
      <c r="P95">
        <v>48.284918494216612</v>
      </c>
      <c r="Q95">
        <v>5.3484804139981703</v>
      </c>
      <c r="R95">
        <v>10.399119465068019</v>
      </c>
      <c r="S95">
        <v>6.4778069932584277</v>
      </c>
      <c r="T95">
        <v>0</v>
      </c>
      <c r="U95">
        <v>222.74790089204024</v>
      </c>
      <c r="V95">
        <v>4.2597557735399283</v>
      </c>
      <c r="W95">
        <v>11.386846784471219</v>
      </c>
      <c r="X95">
        <v>36.377962322404372</v>
      </c>
      <c r="Y95">
        <v>0</v>
      </c>
      <c r="Z95">
        <v>0</v>
      </c>
      <c r="AA95">
        <v>10.337799222573842</v>
      </c>
      <c r="AB95">
        <v>9.6918656016192681</v>
      </c>
      <c r="AC95">
        <v>4.7470723031267621</v>
      </c>
      <c r="AD95">
        <v>2.235547087619548</v>
      </c>
      <c r="AE95">
        <v>8.0845692926634403</v>
      </c>
      <c r="AF95">
        <v>0</v>
      </c>
      <c r="AG95">
        <v>0</v>
      </c>
      <c r="AH95">
        <v>20.000124198070463</v>
      </c>
      <c r="AI95">
        <v>0</v>
      </c>
      <c r="AJ95">
        <v>0</v>
      </c>
      <c r="AK95">
        <v>8.3174066312844772</v>
      </c>
      <c r="AL95">
        <v>12.539035181583479</v>
      </c>
      <c r="AM95">
        <v>3.9892295058417266</v>
      </c>
      <c r="AN95">
        <v>0</v>
      </c>
      <c r="AO95">
        <v>0</v>
      </c>
      <c r="AP95">
        <v>0</v>
      </c>
      <c r="AQ95">
        <v>0</v>
      </c>
      <c r="AR95">
        <v>8.5296417692028985</v>
      </c>
      <c r="AS95">
        <v>7.8244783123595463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741.44187513344275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158.49078196028881</v>
      </c>
      <c r="L96">
        <v>63.340153278776057</v>
      </c>
      <c r="M96">
        <v>0</v>
      </c>
      <c r="N96">
        <v>29.120913045708104</v>
      </c>
      <c r="O96">
        <v>48.910466603727201</v>
      </c>
      <c r="P96">
        <v>48.284918494216612</v>
      </c>
      <c r="Q96">
        <v>5.3484804139981703</v>
      </c>
      <c r="R96">
        <v>10.399119465068019</v>
      </c>
      <c r="S96">
        <v>6.4778069932584277</v>
      </c>
      <c r="T96">
        <v>0</v>
      </c>
      <c r="U96">
        <v>222.74790089204024</v>
      </c>
      <c r="V96">
        <v>4.2597557735399283</v>
      </c>
      <c r="W96">
        <v>11.386846784471219</v>
      </c>
      <c r="X96">
        <v>36.377962322404372</v>
      </c>
      <c r="Y96">
        <v>0</v>
      </c>
      <c r="Z96">
        <v>0</v>
      </c>
      <c r="AA96">
        <v>10.337799222573842</v>
      </c>
      <c r="AB96">
        <v>9.6918656016192681</v>
      </c>
      <c r="AC96">
        <v>4.7470723031267621</v>
      </c>
      <c r="AD96">
        <v>0</v>
      </c>
      <c r="AE96">
        <v>8.0845692926634403</v>
      </c>
      <c r="AF96">
        <v>0</v>
      </c>
      <c r="AG96">
        <v>0</v>
      </c>
      <c r="AH96">
        <v>13.937368610664851</v>
      </c>
      <c r="AI96">
        <v>0</v>
      </c>
      <c r="AJ96">
        <v>0</v>
      </c>
      <c r="AK96">
        <v>8.3174066312844772</v>
      </c>
      <c r="AL96">
        <v>12.539035181583479</v>
      </c>
      <c r="AM96">
        <v>3.9892295058417266</v>
      </c>
      <c r="AN96">
        <v>0</v>
      </c>
      <c r="AO96">
        <v>0</v>
      </c>
      <c r="AP96">
        <v>0</v>
      </c>
      <c r="AQ96">
        <v>0</v>
      </c>
      <c r="AR96">
        <v>8.5296417692028985</v>
      </c>
      <c r="AS96">
        <v>7.8244783123595463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733.14357245841757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158.49078196028881</v>
      </c>
      <c r="L97">
        <v>63.340153278776057</v>
      </c>
      <c r="M97">
        <v>0</v>
      </c>
      <c r="N97">
        <v>29.120913045708104</v>
      </c>
      <c r="O97">
        <v>48.910466603727201</v>
      </c>
      <c r="P97">
        <v>48.284918494216612</v>
      </c>
      <c r="Q97">
        <v>5.3484804139981703</v>
      </c>
      <c r="R97">
        <v>10.399119465068019</v>
      </c>
      <c r="S97">
        <v>6.4778069932584277</v>
      </c>
      <c r="T97">
        <v>0</v>
      </c>
      <c r="U97">
        <v>222.74790089204024</v>
      </c>
      <c r="V97">
        <v>4.2597557735399283</v>
      </c>
      <c r="W97">
        <v>11.386846784471219</v>
      </c>
      <c r="X97">
        <v>36.377962322404372</v>
      </c>
      <c r="Y97">
        <v>0</v>
      </c>
      <c r="Z97">
        <v>0</v>
      </c>
      <c r="AA97">
        <v>10.337799222573842</v>
      </c>
      <c r="AB97">
        <v>9.6918656016192681</v>
      </c>
      <c r="AC97">
        <v>4.7470723031267621</v>
      </c>
      <c r="AD97">
        <v>0</v>
      </c>
      <c r="AE97">
        <v>8.0845692926634403</v>
      </c>
      <c r="AF97">
        <v>0</v>
      </c>
      <c r="AG97">
        <v>0</v>
      </c>
      <c r="AH97">
        <v>9.2915791457308554</v>
      </c>
      <c r="AI97">
        <v>0</v>
      </c>
      <c r="AJ97">
        <v>0</v>
      </c>
      <c r="AK97">
        <v>8.3174066312844772</v>
      </c>
      <c r="AL97">
        <v>12.539035181583479</v>
      </c>
      <c r="AM97">
        <v>3.9892295058417266</v>
      </c>
      <c r="AN97">
        <v>0</v>
      </c>
      <c r="AO97">
        <v>0</v>
      </c>
      <c r="AP97">
        <v>0</v>
      </c>
      <c r="AQ97">
        <v>0</v>
      </c>
      <c r="AR97">
        <v>8.5296417692028985</v>
      </c>
      <c r="AS97">
        <v>7.8244783123595463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728.49778299348361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158.49078196028881</v>
      </c>
      <c r="L98">
        <v>63.340153278776057</v>
      </c>
      <c r="M98">
        <v>0</v>
      </c>
      <c r="N98">
        <v>29.120913045708104</v>
      </c>
      <c r="O98">
        <v>48.910466603727201</v>
      </c>
      <c r="P98">
        <v>48.284918494216612</v>
      </c>
      <c r="Q98">
        <v>5.3484804139981703</v>
      </c>
      <c r="R98">
        <v>10.399119465068019</v>
      </c>
      <c r="S98">
        <v>6.4778069932584277</v>
      </c>
      <c r="T98">
        <v>0</v>
      </c>
      <c r="U98">
        <v>222.74790089204024</v>
      </c>
      <c r="V98">
        <v>4.2597557735399283</v>
      </c>
      <c r="W98">
        <v>11.386846784471219</v>
      </c>
      <c r="X98">
        <v>36.377962322404372</v>
      </c>
      <c r="Y98">
        <v>0</v>
      </c>
      <c r="Z98">
        <v>0</v>
      </c>
      <c r="AA98">
        <v>10.337799222573842</v>
      </c>
      <c r="AB98">
        <v>9.6918656016192681</v>
      </c>
      <c r="AC98">
        <v>4.7470723031267621</v>
      </c>
      <c r="AD98">
        <v>0</v>
      </c>
      <c r="AE98">
        <v>8.0845692926634403</v>
      </c>
      <c r="AF98">
        <v>0</v>
      </c>
      <c r="AG98">
        <v>0</v>
      </c>
      <c r="AH98">
        <v>4.6457894649339968</v>
      </c>
      <c r="AI98">
        <v>0</v>
      </c>
      <c r="AJ98">
        <v>0</v>
      </c>
      <c r="AK98">
        <v>8.3174066312844772</v>
      </c>
      <c r="AL98">
        <v>12.539035181583479</v>
      </c>
      <c r="AM98">
        <v>3.9892295058417266</v>
      </c>
      <c r="AN98">
        <v>0</v>
      </c>
      <c r="AO98">
        <v>0</v>
      </c>
      <c r="AP98">
        <v>0</v>
      </c>
      <c r="AQ98">
        <v>0</v>
      </c>
      <c r="AR98">
        <v>8.5296417692028985</v>
      </c>
      <c r="AS98">
        <v>7.8244783123595463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723.85199331268666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7.4897013422818803E-5</v>
      </c>
      <c r="E99">
        <f t="shared" si="2"/>
        <v>0</v>
      </c>
      <c r="F99">
        <f t="shared" si="2"/>
        <v>0</v>
      </c>
      <c r="G99">
        <f t="shared" si="2"/>
        <v>2.8975159751773043E-4</v>
      </c>
      <c r="H99">
        <f t="shared" si="2"/>
        <v>0</v>
      </c>
      <c r="I99">
        <f t="shared" si="2"/>
        <v>0</v>
      </c>
      <c r="J99">
        <f t="shared" si="2"/>
        <v>4.0436577307206069E-4</v>
      </c>
      <c r="K99">
        <f t="shared" si="2"/>
        <v>2.3194259420644818</v>
      </c>
      <c r="L99">
        <f t="shared" si="2"/>
        <v>0.98103744331144349</v>
      </c>
      <c r="M99">
        <f t="shared" si="2"/>
        <v>0</v>
      </c>
      <c r="N99">
        <f t="shared" si="2"/>
        <v>0.65723906827872691</v>
      </c>
      <c r="O99">
        <f t="shared" si="2"/>
        <v>1.141998284002629</v>
      </c>
      <c r="P99">
        <f t="shared" si="2"/>
        <v>1.1785732768216153</v>
      </c>
      <c r="Q99">
        <f t="shared" si="2"/>
        <v>8.5120032609113591E-2</v>
      </c>
      <c r="R99">
        <f t="shared" si="2"/>
        <v>0.20005979626048487</v>
      </c>
      <c r="S99">
        <f t="shared" si="2"/>
        <v>0.10875133295326027</v>
      </c>
      <c r="T99">
        <f t="shared" si="2"/>
        <v>0</v>
      </c>
      <c r="U99">
        <f t="shared" si="2"/>
        <v>5.3459496214089715</v>
      </c>
      <c r="V99">
        <f t="shared" si="2"/>
        <v>0.10258058261942353</v>
      </c>
      <c r="W99">
        <f t="shared" si="2"/>
        <v>0.23952039779884887</v>
      </c>
      <c r="X99">
        <f t="shared" si="2"/>
        <v>0.76462924979529578</v>
      </c>
      <c r="Y99">
        <f t="shared" si="2"/>
        <v>0</v>
      </c>
      <c r="Z99">
        <f t="shared" si="2"/>
        <v>0</v>
      </c>
      <c r="AA99">
        <f t="shared" si="2"/>
        <v>0.14532385663631042</v>
      </c>
      <c r="AB99">
        <f t="shared" si="2"/>
        <v>0.14138385071901699</v>
      </c>
      <c r="AC99">
        <f t="shared" si="2"/>
        <v>8.8444748401530035E-2</v>
      </c>
      <c r="AD99">
        <f t="shared" si="2"/>
        <v>4.8100551881115609E-2</v>
      </c>
      <c r="AE99">
        <f t="shared" si="2"/>
        <v>0.18190280940324169</v>
      </c>
      <c r="AF99">
        <f t="shared" si="2"/>
        <v>0</v>
      </c>
      <c r="AG99">
        <f t="shared" si="2"/>
        <v>0</v>
      </c>
      <c r="AH99">
        <f t="shared" si="2"/>
        <v>0.24227792505387596</v>
      </c>
      <c r="AI99">
        <f t="shared" si="2"/>
        <v>2.0830705469189841E-2</v>
      </c>
      <c r="AJ99">
        <f t="shared" si="2"/>
        <v>0</v>
      </c>
      <c r="AK99">
        <f t="shared" si="2"/>
        <v>0.19961775915082761</v>
      </c>
      <c r="AL99">
        <f t="shared" si="2"/>
        <v>0.3295571902997208</v>
      </c>
      <c r="AM99">
        <f t="shared" si="2"/>
        <v>9.6133891139254815E-2</v>
      </c>
      <c r="AN99">
        <f t="shared" si="2"/>
        <v>0</v>
      </c>
      <c r="AO99">
        <f t="shared" si="2"/>
        <v>0</v>
      </c>
      <c r="AP99">
        <f t="shared" si="2"/>
        <v>9.5897709981273456E-3</v>
      </c>
      <c r="AQ99">
        <f t="shared" si="2"/>
        <v>0</v>
      </c>
      <c r="AR99">
        <f t="shared" si="2"/>
        <v>0.20917931053804389</v>
      </c>
      <c r="AS99">
        <f t="shared" si="2"/>
        <v>0.18846855722811828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15.026464969226678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0.36949193288590609</v>
      </c>
      <c r="E3">
        <v>0</v>
      </c>
      <c r="F3">
        <v>0</v>
      </c>
      <c r="G3">
        <v>1.3988008156028366</v>
      </c>
      <c r="H3">
        <v>0</v>
      </c>
      <c r="I3">
        <v>0</v>
      </c>
      <c r="J3">
        <v>1.9569306548672565</v>
      </c>
      <c r="K3">
        <v>4.9699938546326843</v>
      </c>
      <c r="L3">
        <v>561.61135906052129</v>
      </c>
      <c r="M3">
        <v>27.249105718553288</v>
      </c>
      <c r="N3">
        <v>35.181103054533345</v>
      </c>
      <c r="O3">
        <v>0</v>
      </c>
      <c r="P3">
        <v>30.440917714285717</v>
      </c>
      <c r="Q3">
        <v>6.4681622950594697</v>
      </c>
      <c r="R3">
        <v>12.558936584735992</v>
      </c>
      <c r="S3">
        <v>7.8173535011235966</v>
      </c>
      <c r="T3">
        <v>0</v>
      </c>
      <c r="U3">
        <v>121.03885936688015</v>
      </c>
      <c r="V3">
        <v>6.1587621742160277</v>
      </c>
      <c r="W3">
        <v>13.74619344042838</v>
      </c>
      <c r="X3">
        <v>43.941015581314154</v>
      </c>
      <c r="Y3">
        <v>0</v>
      </c>
      <c r="Z3">
        <v>0</v>
      </c>
      <c r="AA3">
        <v>8.3236696278481013</v>
      </c>
      <c r="AB3">
        <v>11.706949294336326</v>
      </c>
      <c r="AC3">
        <v>5.7349448015820226</v>
      </c>
      <c r="AD3">
        <v>0</v>
      </c>
      <c r="AE3">
        <v>9.7639965437015359</v>
      </c>
      <c r="AF3">
        <v>2.6291183822425328</v>
      </c>
      <c r="AG3">
        <v>12.087380903425137</v>
      </c>
      <c r="AH3">
        <v>5.6114894451730413</v>
      </c>
      <c r="AI3">
        <v>0</v>
      </c>
      <c r="AJ3">
        <v>0</v>
      </c>
      <c r="AK3">
        <v>10.046436244365642</v>
      </c>
      <c r="AL3">
        <v>0</v>
      </c>
      <c r="AM3">
        <v>4.8186499346995459</v>
      </c>
      <c r="AN3">
        <v>0.66488420623461553</v>
      </c>
      <c r="AO3">
        <v>0</v>
      </c>
      <c r="AP3">
        <v>0.15180919428334713</v>
      </c>
      <c r="AQ3">
        <v>5.4134245119715034</v>
      </c>
      <c r="AR3">
        <v>10.303101523641303</v>
      </c>
      <c r="AS3">
        <v>9.4502844586209687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971.61312482176561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4.9699938546326843</v>
      </c>
      <c r="L4">
        <v>561.61135906052129</v>
      </c>
      <c r="M4">
        <v>27.249105718553288</v>
      </c>
      <c r="N4">
        <v>35.181103054533345</v>
      </c>
      <c r="O4">
        <v>0</v>
      </c>
      <c r="P4">
        <v>30.440917714285717</v>
      </c>
      <c r="Q4">
        <v>6.4681622950594697</v>
      </c>
      <c r="R4">
        <v>12.558936584735992</v>
      </c>
      <c r="S4">
        <v>7.8173535011235966</v>
      </c>
      <c r="T4">
        <v>0</v>
      </c>
      <c r="U4">
        <v>121.03885936688015</v>
      </c>
      <c r="V4">
        <v>6.158945226480836</v>
      </c>
      <c r="W4">
        <v>13.74619344042838</v>
      </c>
      <c r="X4">
        <v>43.941015581314154</v>
      </c>
      <c r="Y4">
        <v>0</v>
      </c>
      <c r="Z4">
        <v>0</v>
      </c>
      <c r="AA4">
        <v>8.3236696278481013</v>
      </c>
      <c r="AB4">
        <v>11.706949294336326</v>
      </c>
      <c r="AC4">
        <v>5.7349448015820226</v>
      </c>
      <c r="AD4">
        <v>0</v>
      </c>
      <c r="AE4">
        <v>9.7639965437015359</v>
      </c>
      <c r="AF4">
        <v>2.6291183822425328</v>
      </c>
      <c r="AG4">
        <v>12.087380903425137</v>
      </c>
      <c r="AH4">
        <v>5.6114894451730413</v>
      </c>
      <c r="AI4">
        <v>0</v>
      </c>
      <c r="AJ4">
        <v>0</v>
      </c>
      <c r="AK4">
        <v>10.046436244365642</v>
      </c>
      <c r="AL4">
        <v>0</v>
      </c>
      <c r="AM4">
        <v>4.8186499346995459</v>
      </c>
      <c r="AN4">
        <v>0.66488420623461553</v>
      </c>
      <c r="AO4">
        <v>0</v>
      </c>
      <c r="AP4">
        <v>0.15180919428334713</v>
      </c>
      <c r="AQ4">
        <v>5.4134245119715034</v>
      </c>
      <c r="AR4">
        <v>10.303101523641303</v>
      </c>
      <c r="AS4">
        <v>9.4502844586209687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967.88808447067436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4.9699938546326843</v>
      </c>
      <c r="L5">
        <v>561.61135906052129</v>
      </c>
      <c r="M5">
        <v>27.249105718553288</v>
      </c>
      <c r="N5">
        <v>35.181103054533345</v>
      </c>
      <c r="O5">
        <v>0</v>
      </c>
      <c r="P5">
        <v>30.440917714285717</v>
      </c>
      <c r="Q5">
        <v>6.4681622950594697</v>
      </c>
      <c r="R5">
        <v>12.558936584735992</v>
      </c>
      <c r="S5">
        <v>7.8173535011235966</v>
      </c>
      <c r="T5">
        <v>0</v>
      </c>
      <c r="U5">
        <v>121.03885936688015</v>
      </c>
      <c r="V5">
        <v>6.158945226480836</v>
      </c>
      <c r="W5">
        <v>13.74619344042838</v>
      </c>
      <c r="X5">
        <v>43.941015581314154</v>
      </c>
      <c r="Y5">
        <v>0</v>
      </c>
      <c r="Z5">
        <v>0</v>
      </c>
      <c r="AA5">
        <v>8.3236696278481013</v>
      </c>
      <c r="AB5">
        <v>11.706949294336326</v>
      </c>
      <c r="AC5">
        <v>5.7349448015820226</v>
      </c>
      <c r="AD5">
        <v>0</v>
      </c>
      <c r="AE5">
        <v>9.7639965437015359</v>
      </c>
      <c r="AF5">
        <v>2.6291183822425328</v>
      </c>
      <c r="AG5">
        <v>12.087380903425137</v>
      </c>
      <c r="AH5">
        <v>5.6114894451730413</v>
      </c>
      <c r="AI5">
        <v>0</v>
      </c>
      <c r="AJ5">
        <v>0</v>
      </c>
      <c r="AK5">
        <v>10.046436244365642</v>
      </c>
      <c r="AL5">
        <v>0</v>
      </c>
      <c r="AM5">
        <v>4.8186499346995459</v>
      </c>
      <c r="AN5">
        <v>0.66488420623461553</v>
      </c>
      <c r="AO5">
        <v>0</v>
      </c>
      <c r="AP5">
        <v>0.15180919428334713</v>
      </c>
      <c r="AQ5">
        <v>5.4134245119715034</v>
      </c>
      <c r="AR5">
        <v>10.303101523641303</v>
      </c>
      <c r="AS5">
        <v>9.4502844586209687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967.88808447067436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4.9699938546326843</v>
      </c>
      <c r="L6">
        <v>561.61135906052129</v>
      </c>
      <c r="M6">
        <v>27.249105718553288</v>
      </c>
      <c r="N6">
        <v>35.181103054533345</v>
      </c>
      <c r="O6">
        <v>0</v>
      </c>
      <c r="P6">
        <v>30.440917714285717</v>
      </c>
      <c r="Q6">
        <v>6.4681622950594697</v>
      </c>
      <c r="R6">
        <v>12.558936584735992</v>
      </c>
      <c r="S6">
        <v>7.8173535011235966</v>
      </c>
      <c r="T6">
        <v>0</v>
      </c>
      <c r="U6">
        <v>121.03885936688015</v>
      </c>
      <c r="V6">
        <v>6.158945226480836</v>
      </c>
      <c r="W6">
        <v>13.74619344042838</v>
      </c>
      <c r="X6">
        <v>43.941015581314154</v>
      </c>
      <c r="Y6">
        <v>0</v>
      </c>
      <c r="Z6">
        <v>0</v>
      </c>
      <c r="AA6">
        <v>8.3236696278481013</v>
      </c>
      <c r="AB6">
        <v>11.706949294336326</v>
      </c>
      <c r="AC6">
        <v>5.7349448015820226</v>
      </c>
      <c r="AD6">
        <v>0</v>
      </c>
      <c r="AE6">
        <v>9.7639965437015359</v>
      </c>
      <c r="AF6">
        <v>2.6291183822425328</v>
      </c>
      <c r="AG6">
        <v>12.087380903425137</v>
      </c>
      <c r="AH6">
        <v>5.6114894451730413</v>
      </c>
      <c r="AI6">
        <v>0</v>
      </c>
      <c r="AJ6">
        <v>0</v>
      </c>
      <c r="AK6">
        <v>10.046436244365642</v>
      </c>
      <c r="AL6">
        <v>0</v>
      </c>
      <c r="AM6">
        <v>4.8186499346995459</v>
      </c>
      <c r="AN6">
        <v>0.66488420623461553</v>
      </c>
      <c r="AO6">
        <v>0</v>
      </c>
      <c r="AP6">
        <v>0.15180919428334713</v>
      </c>
      <c r="AQ6">
        <v>5.4134245119715034</v>
      </c>
      <c r="AR6">
        <v>10.303101523641303</v>
      </c>
      <c r="AS6">
        <v>9.4502844586209687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967.88808447067436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4.9699938546326843</v>
      </c>
      <c r="L7">
        <v>561.61135906052129</v>
      </c>
      <c r="M7">
        <v>27.249105718553288</v>
      </c>
      <c r="N7">
        <v>35.181103054533345</v>
      </c>
      <c r="O7">
        <v>0</v>
      </c>
      <c r="P7">
        <v>30.440917714285717</v>
      </c>
      <c r="Q7">
        <v>6.4681622950594697</v>
      </c>
      <c r="R7">
        <v>12.558936584735992</v>
      </c>
      <c r="S7">
        <v>7.8173535011235966</v>
      </c>
      <c r="T7">
        <v>0</v>
      </c>
      <c r="U7">
        <v>121.03885936688015</v>
      </c>
      <c r="V7">
        <v>6.158945226480836</v>
      </c>
      <c r="W7">
        <v>13.74619344042838</v>
      </c>
      <c r="X7">
        <v>43.457565765027319</v>
      </c>
      <c r="Y7">
        <v>0</v>
      </c>
      <c r="Z7">
        <v>0</v>
      </c>
      <c r="AA7">
        <v>8.3236696278481013</v>
      </c>
      <c r="AB7">
        <v>7.8046330295273494</v>
      </c>
      <c r="AC7">
        <v>5.7349448015820226</v>
      </c>
      <c r="AD7">
        <v>0</v>
      </c>
      <c r="AE7">
        <v>9.7639965437015359</v>
      </c>
      <c r="AF7">
        <v>2.6291183822425328</v>
      </c>
      <c r="AG7">
        <v>12.087380903425137</v>
      </c>
      <c r="AH7">
        <v>5.6114894451730413</v>
      </c>
      <c r="AI7">
        <v>0</v>
      </c>
      <c r="AJ7">
        <v>0</v>
      </c>
      <c r="AK7">
        <v>10.046436244365642</v>
      </c>
      <c r="AL7">
        <v>0</v>
      </c>
      <c r="AM7">
        <v>4.8186499346995459</v>
      </c>
      <c r="AN7">
        <v>0.66488420623461553</v>
      </c>
      <c r="AO7">
        <v>0</v>
      </c>
      <c r="AP7">
        <v>0.15180919428334713</v>
      </c>
      <c r="AQ7">
        <v>5.4134245119715034</v>
      </c>
      <c r="AR7">
        <v>10.303101523641303</v>
      </c>
      <c r="AS7">
        <v>9.4502844586209687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963.50231838957859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4.9699938546326843</v>
      </c>
      <c r="L8">
        <v>561.61135906052129</v>
      </c>
      <c r="M8">
        <v>27.249105718553288</v>
      </c>
      <c r="N8">
        <v>35.181103054533345</v>
      </c>
      <c r="O8">
        <v>0</v>
      </c>
      <c r="P8">
        <v>30.440917714285717</v>
      </c>
      <c r="Q8">
        <v>6.4681622950594697</v>
      </c>
      <c r="R8">
        <v>12.558936584735992</v>
      </c>
      <c r="S8">
        <v>7.8173535011235966</v>
      </c>
      <c r="T8">
        <v>0</v>
      </c>
      <c r="U8">
        <v>121.03885936688015</v>
      </c>
      <c r="V8">
        <v>6.158945226480836</v>
      </c>
      <c r="W8">
        <v>13.74619344042838</v>
      </c>
      <c r="X8">
        <v>43.457565765027319</v>
      </c>
      <c r="Y8">
        <v>0</v>
      </c>
      <c r="Z8">
        <v>0</v>
      </c>
      <c r="AA8">
        <v>7.792909320675105</v>
      </c>
      <c r="AB8">
        <v>7.8046330295273494</v>
      </c>
      <c r="AC8">
        <v>5.7349448015820226</v>
      </c>
      <c r="AD8">
        <v>0</v>
      </c>
      <c r="AE8">
        <v>9.7639965437015359</v>
      </c>
      <c r="AF8">
        <v>2.6291183822425328</v>
      </c>
      <c r="AG8">
        <v>12.087380903425137</v>
      </c>
      <c r="AH8">
        <v>5.6114894451730413</v>
      </c>
      <c r="AI8">
        <v>0</v>
      </c>
      <c r="AJ8">
        <v>0</v>
      </c>
      <c r="AK8">
        <v>10.046436244365642</v>
      </c>
      <c r="AL8">
        <v>0</v>
      </c>
      <c r="AM8">
        <v>4.8186499346995459</v>
      </c>
      <c r="AN8">
        <v>0.66488420623461553</v>
      </c>
      <c r="AO8">
        <v>0</v>
      </c>
      <c r="AP8">
        <v>0.15180919428334713</v>
      </c>
      <c r="AQ8">
        <v>5.4134245119715034</v>
      </c>
      <c r="AR8">
        <v>10.303101523641303</v>
      </c>
      <c r="AS8">
        <v>9.4502844586209687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962.97155808240564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4.9699938546326843</v>
      </c>
      <c r="L9">
        <v>561.61135906052129</v>
      </c>
      <c r="M9">
        <v>27.249105718553288</v>
      </c>
      <c r="N9">
        <v>35.181103054533345</v>
      </c>
      <c r="O9">
        <v>0</v>
      </c>
      <c r="P9">
        <v>30.440917714285717</v>
      </c>
      <c r="Q9">
        <v>6.4681622950594697</v>
      </c>
      <c r="R9">
        <v>12.558936584735992</v>
      </c>
      <c r="S9">
        <v>7.8173535011235966</v>
      </c>
      <c r="T9">
        <v>0</v>
      </c>
      <c r="U9">
        <v>121.03885936688015</v>
      </c>
      <c r="V9">
        <v>6.158945226480836</v>
      </c>
      <c r="W9">
        <v>13.74619344042838</v>
      </c>
      <c r="X9">
        <v>43.457565765027319</v>
      </c>
      <c r="Y9">
        <v>0</v>
      </c>
      <c r="Z9">
        <v>0</v>
      </c>
      <c r="AA9">
        <v>7.7227029000000007</v>
      </c>
      <c r="AB9">
        <v>7.8046330295273494</v>
      </c>
      <c r="AC9">
        <v>5.7349448015820226</v>
      </c>
      <c r="AD9">
        <v>0</v>
      </c>
      <c r="AE9">
        <v>9.7639965437015359</v>
      </c>
      <c r="AF9">
        <v>5.2582365020834683</v>
      </c>
      <c r="AG9">
        <v>12.087380903425137</v>
      </c>
      <c r="AH9">
        <v>5.6114894451730413</v>
      </c>
      <c r="AI9">
        <v>0</v>
      </c>
      <c r="AJ9">
        <v>0</v>
      </c>
      <c r="AK9">
        <v>10.046436244365642</v>
      </c>
      <c r="AL9">
        <v>0</v>
      </c>
      <c r="AM9">
        <v>4.8186499346995459</v>
      </c>
      <c r="AN9">
        <v>0.66488420623461553</v>
      </c>
      <c r="AO9">
        <v>0</v>
      </c>
      <c r="AP9">
        <v>0.15180919428334713</v>
      </c>
      <c r="AQ9">
        <v>5.4134245119715034</v>
      </c>
      <c r="AR9">
        <v>10.303101523641303</v>
      </c>
      <c r="AS9">
        <v>9.4502844586209687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965.53046978157147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4.9700740478307344</v>
      </c>
      <c r="L10">
        <v>561.61135906052129</v>
      </c>
      <c r="M10">
        <v>27.249105718553288</v>
      </c>
      <c r="N10">
        <v>35.181103054533345</v>
      </c>
      <c r="O10">
        <v>0</v>
      </c>
      <c r="P10">
        <v>30.440917714285717</v>
      </c>
      <c r="Q10">
        <v>6.4681622950594697</v>
      </c>
      <c r="R10">
        <v>12.558936584735992</v>
      </c>
      <c r="S10">
        <v>7.8173535011235966</v>
      </c>
      <c r="T10">
        <v>0</v>
      </c>
      <c r="U10">
        <v>121.03885936688015</v>
      </c>
      <c r="V10">
        <v>6.158945226480836</v>
      </c>
      <c r="W10">
        <v>13.74619344042838</v>
      </c>
      <c r="X10">
        <v>43.457565765027319</v>
      </c>
      <c r="Y10">
        <v>0</v>
      </c>
      <c r="Z10">
        <v>0</v>
      </c>
      <c r="AA10">
        <v>4.1618348139240506</v>
      </c>
      <c r="AB10">
        <v>7.8046330295273494</v>
      </c>
      <c r="AC10">
        <v>5.7349448015820226</v>
      </c>
      <c r="AD10">
        <v>0</v>
      </c>
      <c r="AE10">
        <v>9.7639965437015359</v>
      </c>
      <c r="AF10">
        <v>5.2582365020834683</v>
      </c>
      <c r="AG10">
        <v>12.087380903425137</v>
      </c>
      <c r="AH10">
        <v>5.6114894451730413</v>
      </c>
      <c r="AI10">
        <v>0</v>
      </c>
      <c r="AJ10">
        <v>0</v>
      </c>
      <c r="AK10">
        <v>10.046436244365642</v>
      </c>
      <c r="AL10">
        <v>0</v>
      </c>
      <c r="AM10">
        <v>4.8186499346995459</v>
      </c>
      <c r="AN10">
        <v>0.66488420623461553</v>
      </c>
      <c r="AO10">
        <v>0</v>
      </c>
      <c r="AP10">
        <v>0.15180919428334713</v>
      </c>
      <c r="AQ10">
        <v>5.4134245119715034</v>
      </c>
      <c r="AR10">
        <v>10.303101523641303</v>
      </c>
      <c r="AS10">
        <v>9.4502844586209687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961.96968188869369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5.0899439526555792</v>
      </c>
      <c r="L11">
        <v>504.27161776720254</v>
      </c>
      <c r="M11">
        <v>27.249105718553288</v>
      </c>
      <c r="N11">
        <v>35.181103054533345</v>
      </c>
      <c r="O11">
        <v>0</v>
      </c>
      <c r="P11">
        <v>30.440917714285717</v>
      </c>
      <c r="Q11">
        <v>6.4681622950594697</v>
      </c>
      <c r="R11">
        <v>12.558936584735992</v>
      </c>
      <c r="S11">
        <v>7.8173535011235966</v>
      </c>
      <c r="T11">
        <v>0</v>
      </c>
      <c r="U11">
        <v>121.03885936688015</v>
      </c>
      <c r="V11">
        <v>6.158945226480836</v>
      </c>
      <c r="W11">
        <v>13.74619344042838</v>
      </c>
      <c r="X11">
        <v>43.457565765027319</v>
      </c>
      <c r="Y11">
        <v>0</v>
      </c>
      <c r="Z11">
        <v>0</v>
      </c>
      <c r="AA11">
        <v>4.1618348139240506</v>
      </c>
      <c r="AB11">
        <v>7.8046330295273494</v>
      </c>
      <c r="AC11">
        <v>5.7349448015820226</v>
      </c>
      <c r="AD11">
        <v>0</v>
      </c>
      <c r="AE11">
        <v>9.7639965437015359</v>
      </c>
      <c r="AF11">
        <v>5.2582365020834683</v>
      </c>
      <c r="AG11">
        <v>12.087380903425137</v>
      </c>
      <c r="AH11">
        <v>5.6114894451730413</v>
      </c>
      <c r="AI11">
        <v>0</v>
      </c>
      <c r="AJ11">
        <v>0</v>
      </c>
      <c r="AK11">
        <v>10.046436244365642</v>
      </c>
      <c r="AL11">
        <v>0</v>
      </c>
      <c r="AM11">
        <v>4.8186499346995459</v>
      </c>
      <c r="AN11">
        <v>0.66488420623461553</v>
      </c>
      <c r="AO11">
        <v>0</v>
      </c>
      <c r="AP11">
        <v>0.15180919428334713</v>
      </c>
      <c r="AQ11">
        <v>5.4134245119715034</v>
      </c>
      <c r="AR11">
        <v>10.303101523641303</v>
      </c>
      <c r="AS11">
        <v>9.4502844586209687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904.74981050019983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4.9700617858721072</v>
      </c>
      <c r="L12">
        <v>482.85115885348483</v>
      </c>
      <c r="M12">
        <v>27.249105718553288</v>
      </c>
      <c r="N12">
        <v>35.181103054533345</v>
      </c>
      <c r="O12">
        <v>0</v>
      </c>
      <c r="P12">
        <v>30.440917714285717</v>
      </c>
      <c r="Q12">
        <v>6.4681622950594697</v>
      </c>
      <c r="R12">
        <v>12.558936584735992</v>
      </c>
      <c r="S12">
        <v>7.8173535011235966</v>
      </c>
      <c r="T12">
        <v>0</v>
      </c>
      <c r="U12">
        <v>121.03885936688015</v>
      </c>
      <c r="V12">
        <v>6.158945226480836</v>
      </c>
      <c r="W12">
        <v>13.74619344042838</v>
      </c>
      <c r="X12">
        <v>43.457565765027319</v>
      </c>
      <c r="Y12">
        <v>0</v>
      </c>
      <c r="Z12">
        <v>0</v>
      </c>
      <c r="AA12">
        <v>4.1618348139240506</v>
      </c>
      <c r="AB12">
        <v>7.8046330295273494</v>
      </c>
      <c r="AC12">
        <v>5.7349448015820226</v>
      </c>
      <c r="AD12">
        <v>0</v>
      </c>
      <c r="AE12">
        <v>9.7639965437015359</v>
      </c>
      <c r="AF12">
        <v>5.2582365020834683</v>
      </c>
      <c r="AG12">
        <v>12.087380903425137</v>
      </c>
      <c r="AH12">
        <v>5.6114894451730413</v>
      </c>
      <c r="AI12">
        <v>0</v>
      </c>
      <c r="AJ12">
        <v>0</v>
      </c>
      <c r="AK12">
        <v>10.046436244365642</v>
      </c>
      <c r="AL12">
        <v>0</v>
      </c>
      <c r="AM12">
        <v>4.8186499346995459</v>
      </c>
      <c r="AN12">
        <v>0.66488420623461553</v>
      </c>
      <c r="AO12">
        <v>0</v>
      </c>
      <c r="AP12">
        <v>0.15180919428334713</v>
      </c>
      <c r="AQ12">
        <v>5.4134245119715034</v>
      </c>
      <c r="AR12">
        <v>10.303101523641303</v>
      </c>
      <c r="AS12">
        <v>9.4502844586209687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883.20946941969873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4.9701693080710019</v>
      </c>
      <c r="L13">
        <v>482.85115885348483</v>
      </c>
      <c r="M13">
        <v>27.249105718553288</v>
      </c>
      <c r="N13">
        <v>35.181103054533345</v>
      </c>
      <c r="O13">
        <v>0</v>
      </c>
      <c r="P13">
        <v>30.440917714285717</v>
      </c>
      <c r="Q13">
        <v>6.4681622950594697</v>
      </c>
      <c r="R13">
        <v>12.558936584735992</v>
      </c>
      <c r="S13">
        <v>7.8173535011235966</v>
      </c>
      <c r="T13">
        <v>0</v>
      </c>
      <c r="U13">
        <v>121.03885936688015</v>
      </c>
      <c r="V13">
        <v>6.158945226480836</v>
      </c>
      <c r="W13">
        <v>13.74619344042838</v>
      </c>
      <c r="X13">
        <v>43.457565765027319</v>
      </c>
      <c r="Y13">
        <v>0</v>
      </c>
      <c r="Z13">
        <v>0</v>
      </c>
      <c r="AA13">
        <v>4.1618348139240506</v>
      </c>
      <c r="AB13">
        <v>7.8046330295273494</v>
      </c>
      <c r="AC13">
        <v>5.7349448015820226</v>
      </c>
      <c r="AD13">
        <v>0</v>
      </c>
      <c r="AE13">
        <v>9.7639965437015359</v>
      </c>
      <c r="AF13">
        <v>5.2582365020834683</v>
      </c>
      <c r="AG13">
        <v>12.087380903425137</v>
      </c>
      <c r="AH13">
        <v>5.6114894451730413</v>
      </c>
      <c r="AI13">
        <v>0</v>
      </c>
      <c r="AJ13">
        <v>0</v>
      </c>
      <c r="AK13">
        <v>10.046436244365642</v>
      </c>
      <c r="AL13">
        <v>0</v>
      </c>
      <c r="AM13">
        <v>4.8186499346995459</v>
      </c>
      <c r="AN13">
        <v>0.66488420623461553</v>
      </c>
      <c r="AO13">
        <v>0</v>
      </c>
      <c r="AP13">
        <v>0.15180919428334713</v>
      </c>
      <c r="AQ13">
        <v>5.4134245119715034</v>
      </c>
      <c r="AR13">
        <v>10.303101523641303</v>
      </c>
      <c r="AS13">
        <v>9.4502844586209687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883.20957694189747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4.9700909265265585</v>
      </c>
      <c r="L14">
        <v>487.88225562404398</v>
      </c>
      <c r="M14">
        <v>27.249105718553288</v>
      </c>
      <c r="N14">
        <v>35.181103054533345</v>
      </c>
      <c r="O14">
        <v>0</v>
      </c>
      <c r="P14">
        <v>30.440917714285717</v>
      </c>
      <c r="Q14">
        <v>6.4681622950594697</v>
      </c>
      <c r="R14">
        <v>12.558936584735992</v>
      </c>
      <c r="S14">
        <v>7.8173535011235966</v>
      </c>
      <c r="T14">
        <v>0</v>
      </c>
      <c r="U14">
        <v>121.03885936688015</v>
      </c>
      <c r="V14">
        <v>6.158945226480836</v>
      </c>
      <c r="W14">
        <v>13.74619344042838</v>
      </c>
      <c r="X14">
        <v>43.457565765027319</v>
      </c>
      <c r="Y14">
        <v>0</v>
      </c>
      <c r="Z14">
        <v>0</v>
      </c>
      <c r="AA14">
        <v>4.1618348139240506</v>
      </c>
      <c r="AB14">
        <v>7.8046330295273494</v>
      </c>
      <c r="AC14">
        <v>5.7349448015820226</v>
      </c>
      <c r="AD14">
        <v>0</v>
      </c>
      <c r="AE14">
        <v>9.7639965437015359</v>
      </c>
      <c r="AF14">
        <v>5.2582365020834683</v>
      </c>
      <c r="AG14">
        <v>12.087380903425137</v>
      </c>
      <c r="AH14">
        <v>5.6114894451730413</v>
      </c>
      <c r="AI14">
        <v>0</v>
      </c>
      <c r="AJ14">
        <v>0</v>
      </c>
      <c r="AK14">
        <v>10.046436244365642</v>
      </c>
      <c r="AL14">
        <v>0</v>
      </c>
      <c r="AM14">
        <v>4.8186499346995459</v>
      </c>
      <c r="AN14">
        <v>0.66488420623461553</v>
      </c>
      <c r="AO14">
        <v>0</v>
      </c>
      <c r="AP14">
        <v>0.15180919428334713</v>
      </c>
      <c r="AQ14">
        <v>5.4134245119715034</v>
      </c>
      <c r="AR14">
        <v>10.303101523641303</v>
      </c>
      <c r="AS14">
        <v>9.4502844586209687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888.24059533091213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4.9700849985534461</v>
      </c>
      <c r="L15">
        <v>402.37688544493409</v>
      </c>
      <c r="M15">
        <v>27.249105718553288</v>
      </c>
      <c r="N15">
        <v>35.181103054533345</v>
      </c>
      <c r="O15">
        <v>0</v>
      </c>
      <c r="P15">
        <v>30.440917714285717</v>
      </c>
      <c r="Q15">
        <v>3.5501962434002108</v>
      </c>
      <c r="R15">
        <v>12.558936584735992</v>
      </c>
      <c r="S15">
        <v>4.3480489603960395</v>
      </c>
      <c r="T15">
        <v>0</v>
      </c>
      <c r="U15">
        <v>121.03885936688015</v>
      </c>
      <c r="V15">
        <v>3.380779939884393</v>
      </c>
      <c r="W15">
        <v>13.74619344042838</v>
      </c>
      <c r="X15">
        <v>43.457565765027319</v>
      </c>
      <c r="Y15">
        <v>0</v>
      </c>
      <c r="Z15">
        <v>0</v>
      </c>
      <c r="AA15">
        <v>4.1618348139240506</v>
      </c>
      <c r="AB15">
        <v>7.8046330295273494</v>
      </c>
      <c r="AC15">
        <v>5.7349448015820226</v>
      </c>
      <c r="AD15">
        <v>0</v>
      </c>
      <c r="AE15">
        <v>9.7639965437015359</v>
      </c>
      <c r="AF15">
        <v>5.2582365020834683</v>
      </c>
      <c r="AG15">
        <v>12.087380903425137</v>
      </c>
      <c r="AH15">
        <v>5.6114894451730413</v>
      </c>
      <c r="AI15">
        <v>0</v>
      </c>
      <c r="AJ15">
        <v>0</v>
      </c>
      <c r="AK15">
        <v>10.046436244365642</v>
      </c>
      <c r="AL15">
        <v>0</v>
      </c>
      <c r="AM15">
        <v>4.8186499346995459</v>
      </c>
      <c r="AN15">
        <v>0.66488420623461553</v>
      </c>
      <c r="AO15">
        <v>0</v>
      </c>
      <c r="AP15">
        <v>0.15180919428334713</v>
      </c>
      <c r="AQ15">
        <v>5.4134245119715034</v>
      </c>
      <c r="AR15">
        <v>10.303101523641303</v>
      </c>
      <c r="AS15">
        <v>9.4502844586209687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793.56978334484597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4.9701689603704082</v>
      </c>
      <c r="L16">
        <v>309.02183803095738</v>
      </c>
      <c r="M16">
        <v>27.249105718553288</v>
      </c>
      <c r="N16">
        <v>35.181103054533345</v>
      </c>
      <c r="O16">
        <v>0</v>
      </c>
      <c r="P16">
        <v>30.440917714285717</v>
      </c>
      <c r="Q16">
        <v>3.5491692268041231</v>
      </c>
      <c r="R16">
        <v>6.9505206978283898</v>
      </c>
      <c r="S16">
        <v>4.3480489603960395</v>
      </c>
      <c r="T16">
        <v>0</v>
      </c>
      <c r="U16">
        <v>121.03885936688015</v>
      </c>
      <c r="V16">
        <v>3.380779939884393</v>
      </c>
      <c r="W16">
        <v>13.74619344042838</v>
      </c>
      <c r="X16">
        <v>43.457565765027319</v>
      </c>
      <c r="Y16">
        <v>0</v>
      </c>
      <c r="Z16">
        <v>0</v>
      </c>
      <c r="AA16">
        <v>4.1618348139240506</v>
      </c>
      <c r="AB16">
        <v>7.8046330295273494</v>
      </c>
      <c r="AC16">
        <v>5.7349448015820226</v>
      </c>
      <c r="AD16">
        <v>0</v>
      </c>
      <c r="AE16">
        <v>9.7639965437015359</v>
      </c>
      <c r="AF16">
        <v>5.2582365020834683</v>
      </c>
      <c r="AG16">
        <v>12.087380903425137</v>
      </c>
      <c r="AH16">
        <v>5.6114894451730413</v>
      </c>
      <c r="AI16">
        <v>0</v>
      </c>
      <c r="AJ16">
        <v>0</v>
      </c>
      <c r="AK16">
        <v>10.046436244365642</v>
      </c>
      <c r="AL16">
        <v>0</v>
      </c>
      <c r="AM16">
        <v>4.8186499346995459</v>
      </c>
      <c r="AN16">
        <v>0.66488420623461553</v>
      </c>
      <c r="AO16">
        <v>0</v>
      </c>
      <c r="AP16">
        <v>0.15180919428334713</v>
      </c>
      <c r="AQ16">
        <v>5.4134245119715034</v>
      </c>
      <c r="AR16">
        <v>10.303101523641303</v>
      </c>
      <c r="AS16">
        <v>9.4502844586209687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694.60537698918256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4.9700966780108979</v>
      </c>
      <c r="L17">
        <v>309.02183803095738</v>
      </c>
      <c r="M17">
        <v>27.249105718553288</v>
      </c>
      <c r="N17">
        <v>35.181103054533345</v>
      </c>
      <c r="O17">
        <v>0</v>
      </c>
      <c r="P17">
        <v>30.440917714285717</v>
      </c>
      <c r="Q17">
        <v>3.5491692268041231</v>
      </c>
      <c r="R17">
        <v>12.558936584735992</v>
      </c>
      <c r="S17">
        <v>4.3480489603960395</v>
      </c>
      <c r="T17">
        <v>0</v>
      </c>
      <c r="U17">
        <v>121.03885936688015</v>
      </c>
      <c r="V17">
        <v>3.380779939884393</v>
      </c>
      <c r="W17">
        <v>13.74619344042838</v>
      </c>
      <c r="X17">
        <v>43.457565765027319</v>
      </c>
      <c r="Y17">
        <v>0</v>
      </c>
      <c r="Z17">
        <v>0</v>
      </c>
      <c r="AA17">
        <v>4.1618348139240506</v>
      </c>
      <c r="AB17">
        <v>7.8046330295273494</v>
      </c>
      <c r="AC17">
        <v>5.7349448015820226</v>
      </c>
      <c r="AD17">
        <v>0</v>
      </c>
      <c r="AE17">
        <v>9.7639965437015359</v>
      </c>
      <c r="AF17">
        <v>5.2582365020834683</v>
      </c>
      <c r="AG17">
        <v>12.087380903425137</v>
      </c>
      <c r="AH17">
        <v>5.6114894451730413</v>
      </c>
      <c r="AI17">
        <v>0</v>
      </c>
      <c r="AJ17">
        <v>0</v>
      </c>
      <c r="AK17">
        <v>10.046436244365642</v>
      </c>
      <c r="AL17">
        <v>0</v>
      </c>
      <c r="AM17">
        <v>4.8186499346995459</v>
      </c>
      <c r="AN17">
        <v>0.66488420623461553</v>
      </c>
      <c r="AO17">
        <v>0</v>
      </c>
      <c r="AP17">
        <v>0.15180919428334713</v>
      </c>
      <c r="AQ17">
        <v>5.4134245119715034</v>
      </c>
      <c r="AR17">
        <v>10.303101523641303</v>
      </c>
      <c r="AS17">
        <v>9.4502844586209687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700.21372059373073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4.9700966780108979</v>
      </c>
      <c r="L18">
        <v>309.02183803095738</v>
      </c>
      <c r="M18">
        <v>27.249105718553288</v>
      </c>
      <c r="N18">
        <v>35.181103054533345</v>
      </c>
      <c r="O18">
        <v>0</v>
      </c>
      <c r="P18">
        <v>30.440917714285717</v>
      </c>
      <c r="Q18">
        <v>3.5491692268041231</v>
      </c>
      <c r="R18">
        <v>12.558936584735992</v>
      </c>
      <c r="S18">
        <v>4.3480489603960395</v>
      </c>
      <c r="T18">
        <v>0</v>
      </c>
      <c r="U18">
        <v>121.03885936688015</v>
      </c>
      <c r="V18">
        <v>3.380779939884393</v>
      </c>
      <c r="W18">
        <v>13.74619344042838</v>
      </c>
      <c r="X18">
        <v>43.457565765027319</v>
      </c>
      <c r="Y18">
        <v>0</v>
      </c>
      <c r="Z18">
        <v>0</v>
      </c>
      <c r="AA18">
        <v>4.1618348139240506</v>
      </c>
      <c r="AB18">
        <v>7.8046330295273494</v>
      </c>
      <c r="AC18">
        <v>5.7349448015820226</v>
      </c>
      <c r="AD18">
        <v>0</v>
      </c>
      <c r="AE18">
        <v>9.7639965437015359</v>
      </c>
      <c r="AF18">
        <v>5.2582365020834683</v>
      </c>
      <c r="AG18">
        <v>12.087380903425137</v>
      </c>
      <c r="AH18">
        <v>5.6114894451730413</v>
      </c>
      <c r="AI18">
        <v>0</v>
      </c>
      <c r="AJ18">
        <v>0</v>
      </c>
      <c r="AK18">
        <v>10.046436244365642</v>
      </c>
      <c r="AL18">
        <v>0</v>
      </c>
      <c r="AM18">
        <v>4.8186499346995459</v>
      </c>
      <c r="AN18">
        <v>0.66488420623461553</v>
      </c>
      <c r="AO18">
        <v>0</v>
      </c>
      <c r="AP18">
        <v>0.15180919428334713</v>
      </c>
      <c r="AQ18">
        <v>5.4134245119715034</v>
      </c>
      <c r="AR18">
        <v>10.303101523641303</v>
      </c>
      <c r="AS18">
        <v>9.4502844586209687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700.21372059373073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4.9700966780108979</v>
      </c>
      <c r="L19">
        <v>309.02183803095738</v>
      </c>
      <c r="M19">
        <v>27.249105718553288</v>
      </c>
      <c r="N19">
        <v>35.181103054533345</v>
      </c>
      <c r="O19">
        <v>0</v>
      </c>
      <c r="P19">
        <v>30.440917714285717</v>
      </c>
      <c r="Q19">
        <v>3.5499070805369124</v>
      </c>
      <c r="R19">
        <v>12.586796471204188</v>
      </c>
      <c r="S19">
        <v>4.3482330249023438</v>
      </c>
      <c r="T19">
        <v>0</v>
      </c>
      <c r="U19">
        <v>121.03885936688015</v>
      </c>
      <c r="V19">
        <v>3.380779939884393</v>
      </c>
      <c r="W19">
        <v>13.74619344042838</v>
      </c>
      <c r="X19">
        <v>43.457565765027319</v>
      </c>
      <c r="Y19">
        <v>0</v>
      </c>
      <c r="Z19">
        <v>0</v>
      </c>
      <c r="AA19">
        <v>4.1618348139240506</v>
      </c>
      <c r="AB19">
        <v>7.8046330295273494</v>
      </c>
      <c r="AC19">
        <v>5.7349448015820226</v>
      </c>
      <c r="AD19">
        <v>0</v>
      </c>
      <c r="AE19">
        <v>9.7639965437015359</v>
      </c>
      <c r="AF19">
        <v>5.2582365020834683</v>
      </c>
      <c r="AG19">
        <v>12.087380903425137</v>
      </c>
      <c r="AH19">
        <v>5.6114894451730413</v>
      </c>
      <c r="AI19">
        <v>0</v>
      </c>
      <c r="AJ19">
        <v>0</v>
      </c>
      <c r="AK19">
        <v>10.046436244365642</v>
      </c>
      <c r="AL19">
        <v>0</v>
      </c>
      <c r="AM19">
        <v>4.8186499346995459</v>
      </c>
      <c r="AN19">
        <v>0.66488420623461553</v>
      </c>
      <c r="AO19">
        <v>0</v>
      </c>
      <c r="AP19">
        <v>0.15180919428334713</v>
      </c>
      <c r="AQ19">
        <v>5.4134245119715034</v>
      </c>
      <c r="AR19">
        <v>10.303101523641303</v>
      </c>
      <c r="AS19">
        <v>9.4502844586209687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700.24250239843798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4.9700966780108979</v>
      </c>
      <c r="L20">
        <v>309.02183803095738</v>
      </c>
      <c r="M20">
        <v>27.249105718553288</v>
      </c>
      <c r="N20">
        <v>35.181103054533345</v>
      </c>
      <c r="O20">
        <v>0</v>
      </c>
      <c r="P20">
        <v>30.440917714285717</v>
      </c>
      <c r="Q20">
        <v>3.5499070805369124</v>
      </c>
      <c r="R20">
        <v>12.559426544214118</v>
      </c>
      <c r="S20">
        <v>4.3482330249023438</v>
      </c>
      <c r="T20">
        <v>0</v>
      </c>
      <c r="U20">
        <v>121.03885936688015</v>
      </c>
      <c r="V20">
        <v>3.380779939884393</v>
      </c>
      <c r="W20">
        <v>13.74619344042838</v>
      </c>
      <c r="X20">
        <v>43.457565765027319</v>
      </c>
      <c r="Y20">
        <v>0</v>
      </c>
      <c r="Z20">
        <v>0</v>
      </c>
      <c r="AA20">
        <v>4.1618348139240506</v>
      </c>
      <c r="AB20">
        <v>7.8046330295273494</v>
      </c>
      <c r="AC20">
        <v>5.7349448015820226</v>
      </c>
      <c r="AD20">
        <v>0</v>
      </c>
      <c r="AE20">
        <v>9.7639965437015359</v>
      </c>
      <c r="AF20">
        <v>5.2582365020834683</v>
      </c>
      <c r="AG20">
        <v>12.087380903425137</v>
      </c>
      <c r="AH20">
        <v>5.6114894451730413</v>
      </c>
      <c r="AI20">
        <v>0</v>
      </c>
      <c r="AJ20">
        <v>0</v>
      </c>
      <c r="AK20">
        <v>10.046436244365642</v>
      </c>
      <c r="AL20">
        <v>0</v>
      </c>
      <c r="AM20">
        <v>4.8186499346995459</v>
      </c>
      <c r="AN20">
        <v>0.66488420623461553</v>
      </c>
      <c r="AO20">
        <v>0</v>
      </c>
      <c r="AP20">
        <v>0.15180919428334713</v>
      </c>
      <c r="AQ20">
        <v>5.4134245119715034</v>
      </c>
      <c r="AR20">
        <v>10.303101523641303</v>
      </c>
      <c r="AS20">
        <v>9.4502844586209687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700.21513247144787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4.9700966780108979</v>
      </c>
      <c r="L21">
        <v>309.01926177653661</v>
      </c>
      <c r="M21">
        <v>27.249105718553288</v>
      </c>
      <c r="N21">
        <v>35.181103054533345</v>
      </c>
      <c r="O21">
        <v>0</v>
      </c>
      <c r="P21">
        <v>30.440917714285717</v>
      </c>
      <c r="Q21">
        <v>3.5512764705882347</v>
      </c>
      <c r="R21">
        <v>12.561179234433284</v>
      </c>
      <c r="S21">
        <v>4.3471354908376956</v>
      </c>
      <c r="T21">
        <v>0</v>
      </c>
      <c r="U21">
        <v>121.03885936688015</v>
      </c>
      <c r="V21">
        <v>3.380779939884393</v>
      </c>
      <c r="W21">
        <v>13.74619344042838</v>
      </c>
      <c r="X21">
        <v>43.457565765027319</v>
      </c>
      <c r="Y21">
        <v>0</v>
      </c>
      <c r="Z21">
        <v>0</v>
      </c>
      <c r="AA21">
        <v>4.1618348139240506</v>
      </c>
      <c r="AB21">
        <v>7.8046330295273494</v>
      </c>
      <c r="AC21">
        <v>5.7349448015820226</v>
      </c>
      <c r="AD21">
        <v>0</v>
      </c>
      <c r="AE21">
        <v>9.7639965437015359</v>
      </c>
      <c r="AF21">
        <v>5.2582365020834683</v>
      </c>
      <c r="AG21">
        <v>12.087380903425137</v>
      </c>
      <c r="AH21">
        <v>5.6114894451730413</v>
      </c>
      <c r="AI21">
        <v>0</v>
      </c>
      <c r="AJ21">
        <v>0</v>
      </c>
      <c r="AK21">
        <v>10.046436244365642</v>
      </c>
      <c r="AL21">
        <v>0</v>
      </c>
      <c r="AM21">
        <v>4.8186499346995459</v>
      </c>
      <c r="AN21">
        <v>0.66488420623461553</v>
      </c>
      <c r="AO21">
        <v>0</v>
      </c>
      <c r="AP21">
        <v>0.15180919428334713</v>
      </c>
      <c r="AQ21">
        <v>5.4134245119715034</v>
      </c>
      <c r="AR21">
        <v>10.303101523641303</v>
      </c>
      <c r="AS21">
        <v>9.4502844586209687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700.2145807632329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4.9700966780108979</v>
      </c>
      <c r="L22">
        <v>309.01926177653661</v>
      </c>
      <c r="M22">
        <v>27.249105718553288</v>
      </c>
      <c r="N22">
        <v>35.181103054533345</v>
      </c>
      <c r="O22">
        <v>0</v>
      </c>
      <c r="P22">
        <v>30.440917714285717</v>
      </c>
      <c r="Q22">
        <v>3.5512764705882347</v>
      </c>
      <c r="R22">
        <v>12.561179234433284</v>
      </c>
      <c r="S22">
        <v>4.3471354908376956</v>
      </c>
      <c r="T22">
        <v>0</v>
      </c>
      <c r="U22">
        <v>121.03885936688015</v>
      </c>
      <c r="V22">
        <v>3.380779939884393</v>
      </c>
      <c r="W22">
        <v>13.74619344042838</v>
      </c>
      <c r="X22">
        <v>43.457565765027319</v>
      </c>
      <c r="Y22">
        <v>0</v>
      </c>
      <c r="Z22">
        <v>0</v>
      </c>
      <c r="AA22">
        <v>4.1618348139240506</v>
      </c>
      <c r="AB22">
        <v>7.8046330295273494</v>
      </c>
      <c r="AC22">
        <v>5.7349448015820226</v>
      </c>
      <c r="AD22">
        <v>0</v>
      </c>
      <c r="AE22">
        <v>9.7639965437015359</v>
      </c>
      <c r="AF22">
        <v>5.2582365020834683</v>
      </c>
      <c r="AG22">
        <v>12.087380903425137</v>
      </c>
      <c r="AH22">
        <v>5.6114894451730413</v>
      </c>
      <c r="AI22">
        <v>0</v>
      </c>
      <c r="AJ22">
        <v>0</v>
      </c>
      <c r="AK22">
        <v>10.046436244365642</v>
      </c>
      <c r="AL22">
        <v>0</v>
      </c>
      <c r="AM22">
        <v>4.8186499346995459</v>
      </c>
      <c r="AN22">
        <v>0.66488420623461553</v>
      </c>
      <c r="AO22">
        <v>0</v>
      </c>
      <c r="AP22">
        <v>0.15180919428334713</v>
      </c>
      <c r="AQ22">
        <v>5.4134245119715034</v>
      </c>
      <c r="AR22">
        <v>10.303101523641303</v>
      </c>
      <c r="AS22">
        <v>9.4502844586209687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700.2145807632329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4.9700966780108979</v>
      </c>
      <c r="L23">
        <v>309.01926177653661</v>
      </c>
      <c r="M23">
        <v>27.249105718553288</v>
      </c>
      <c r="N23">
        <v>35.181103054533345</v>
      </c>
      <c r="O23">
        <v>0</v>
      </c>
      <c r="P23">
        <v>30.440917714285717</v>
      </c>
      <c r="Q23">
        <v>3.5512764705882347</v>
      </c>
      <c r="R23">
        <v>6.9515483002735987</v>
      </c>
      <c r="S23">
        <v>4.3486269695003239</v>
      </c>
      <c r="T23">
        <v>0</v>
      </c>
      <c r="U23">
        <v>121.03885936688015</v>
      </c>
      <c r="V23">
        <v>3.380779939884393</v>
      </c>
      <c r="W23">
        <v>13.74619344042838</v>
      </c>
      <c r="X23">
        <v>43.457565765027319</v>
      </c>
      <c r="Y23">
        <v>0</v>
      </c>
      <c r="Z23">
        <v>0</v>
      </c>
      <c r="AA23">
        <v>4.1618348139240506</v>
      </c>
      <c r="AB23">
        <v>7.8046330295273494</v>
      </c>
      <c r="AC23">
        <v>5.7349448015820226</v>
      </c>
      <c r="AD23">
        <v>0</v>
      </c>
      <c r="AE23">
        <v>9.7639965437015359</v>
      </c>
      <c r="AF23">
        <v>5.2582365020834683</v>
      </c>
      <c r="AG23">
        <v>12.087380903425137</v>
      </c>
      <c r="AH23">
        <v>5.6114894451730413</v>
      </c>
      <c r="AI23">
        <v>0</v>
      </c>
      <c r="AJ23">
        <v>0</v>
      </c>
      <c r="AK23">
        <v>10.046436244365642</v>
      </c>
      <c r="AL23">
        <v>0</v>
      </c>
      <c r="AM23">
        <v>4.8186499346995459</v>
      </c>
      <c r="AN23">
        <v>0.66488420623461553</v>
      </c>
      <c r="AO23">
        <v>0</v>
      </c>
      <c r="AP23">
        <v>0.34157061043910519</v>
      </c>
      <c r="AQ23">
        <v>5.4134245119715034</v>
      </c>
      <c r="AR23">
        <v>10.303101523641303</v>
      </c>
      <c r="AS23">
        <v>9.4502844586209687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694.79620272389172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4.9700966780108979</v>
      </c>
      <c r="L24">
        <v>309.01926177653661</v>
      </c>
      <c r="M24">
        <v>27.249105718553288</v>
      </c>
      <c r="N24">
        <v>35.181103054533345</v>
      </c>
      <c r="O24">
        <v>0</v>
      </c>
      <c r="P24">
        <v>30.440917714285717</v>
      </c>
      <c r="Q24">
        <v>3.5500749826869802</v>
      </c>
      <c r="R24">
        <v>6.9515483002735987</v>
      </c>
      <c r="S24">
        <v>4.3486269695003239</v>
      </c>
      <c r="T24">
        <v>0</v>
      </c>
      <c r="U24">
        <v>121.03885936688015</v>
      </c>
      <c r="V24">
        <v>3.380779939884393</v>
      </c>
      <c r="W24">
        <v>13.74619344042838</v>
      </c>
      <c r="X24">
        <v>43.457565765027319</v>
      </c>
      <c r="Y24">
        <v>0</v>
      </c>
      <c r="Z24">
        <v>0</v>
      </c>
      <c r="AA24">
        <v>8.3236696278481013</v>
      </c>
      <c r="AB24">
        <v>7.8046330295273494</v>
      </c>
      <c r="AC24">
        <v>5.7349448015820226</v>
      </c>
      <c r="AD24">
        <v>0</v>
      </c>
      <c r="AE24">
        <v>9.7639965437015359</v>
      </c>
      <c r="AF24">
        <v>5.2582365020834683</v>
      </c>
      <c r="AG24">
        <v>12.087380903425137</v>
      </c>
      <c r="AH24">
        <v>6.0323513686660171</v>
      </c>
      <c r="AI24">
        <v>0</v>
      </c>
      <c r="AJ24">
        <v>0</v>
      </c>
      <c r="AK24">
        <v>10.046436244365642</v>
      </c>
      <c r="AL24">
        <v>0</v>
      </c>
      <c r="AM24">
        <v>4.8186499346995459</v>
      </c>
      <c r="AN24">
        <v>0.66488420623461553</v>
      </c>
      <c r="AO24">
        <v>0</v>
      </c>
      <c r="AP24">
        <v>0.34157061043910519</v>
      </c>
      <c r="AQ24">
        <v>5.4134245119715034</v>
      </c>
      <c r="AR24">
        <v>10.303101523641303</v>
      </c>
      <c r="AS24">
        <v>9.4502844586209687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699.37769797340741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4.9700966780108979</v>
      </c>
      <c r="L25">
        <v>437.58355183142953</v>
      </c>
      <c r="M25">
        <v>27.249105718553288</v>
      </c>
      <c r="N25">
        <v>35.181103054533345</v>
      </c>
      <c r="O25">
        <v>0</v>
      </c>
      <c r="P25">
        <v>30.440917714285717</v>
      </c>
      <c r="Q25">
        <v>6.4674097638248842</v>
      </c>
      <c r="R25">
        <v>12.561179234433284</v>
      </c>
      <c r="S25">
        <v>7.8190059322033907</v>
      </c>
      <c r="T25">
        <v>0</v>
      </c>
      <c r="U25">
        <v>121.03885936688015</v>
      </c>
      <c r="V25">
        <v>6.158945226480836</v>
      </c>
      <c r="W25">
        <v>13.74619344042838</v>
      </c>
      <c r="X25">
        <v>43.457565765027319</v>
      </c>
      <c r="Y25">
        <v>0</v>
      </c>
      <c r="Z25">
        <v>0</v>
      </c>
      <c r="AA25">
        <v>8.3236696278481013</v>
      </c>
      <c r="AB25">
        <v>7.8046330295273494</v>
      </c>
      <c r="AC25">
        <v>5.7349448015820226</v>
      </c>
      <c r="AD25">
        <v>2.7006474951183388</v>
      </c>
      <c r="AE25">
        <v>9.7639965437015359</v>
      </c>
      <c r="AF25">
        <v>5.2582365020834683</v>
      </c>
      <c r="AG25">
        <v>12.087380903425137</v>
      </c>
      <c r="AH25">
        <v>12.625851447189341</v>
      </c>
      <c r="AI25">
        <v>0</v>
      </c>
      <c r="AJ25">
        <v>0</v>
      </c>
      <c r="AK25">
        <v>10.046436244365642</v>
      </c>
      <c r="AL25">
        <v>0</v>
      </c>
      <c r="AM25">
        <v>4.8186499346995459</v>
      </c>
      <c r="AN25">
        <v>0.66488420623461553</v>
      </c>
      <c r="AO25">
        <v>0</v>
      </c>
      <c r="AP25">
        <v>0.34157061043910519</v>
      </c>
      <c r="AQ25">
        <v>5.4134245119715034</v>
      </c>
      <c r="AR25">
        <v>10.303101523641303</v>
      </c>
      <c r="AS25">
        <v>9.4502844586209687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852.01164556653919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4.9700966780108979</v>
      </c>
      <c r="L26">
        <v>442.60500962274364</v>
      </c>
      <c r="M26">
        <v>27.249105718553288</v>
      </c>
      <c r="N26">
        <v>35.181103054533345</v>
      </c>
      <c r="O26">
        <v>0</v>
      </c>
      <c r="P26">
        <v>30.440917714285717</v>
      </c>
      <c r="Q26">
        <v>6.4674097638248842</v>
      </c>
      <c r="R26">
        <v>12.561179234433284</v>
      </c>
      <c r="S26">
        <v>7.8190059322033907</v>
      </c>
      <c r="T26">
        <v>0</v>
      </c>
      <c r="U26">
        <v>121.03885936688015</v>
      </c>
      <c r="V26">
        <v>6.158945226480836</v>
      </c>
      <c r="W26">
        <v>13.74619344042838</v>
      </c>
      <c r="X26">
        <v>43.457565765027319</v>
      </c>
      <c r="Y26">
        <v>0</v>
      </c>
      <c r="Z26">
        <v>0</v>
      </c>
      <c r="AA26">
        <v>8.3236696278481013</v>
      </c>
      <c r="AB26">
        <v>7.8046330295273494</v>
      </c>
      <c r="AC26">
        <v>5.7349448015820226</v>
      </c>
      <c r="AD26">
        <v>2.7006474951183388</v>
      </c>
      <c r="AE26">
        <v>9.7639965437015359</v>
      </c>
      <c r="AF26">
        <v>5.2582365020834683</v>
      </c>
      <c r="AG26">
        <v>12.087380903425137</v>
      </c>
      <c r="AH26">
        <v>12.625851447189341</v>
      </c>
      <c r="AI26">
        <v>0</v>
      </c>
      <c r="AJ26">
        <v>0</v>
      </c>
      <c r="AK26">
        <v>10.046436244365642</v>
      </c>
      <c r="AL26">
        <v>0</v>
      </c>
      <c r="AM26">
        <v>4.8186499346995459</v>
      </c>
      <c r="AN26">
        <v>0.66488420623461553</v>
      </c>
      <c r="AO26">
        <v>0</v>
      </c>
      <c r="AP26">
        <v>0.34157061043910519</v>
      </c>
      <c r="AQ26">
        <v>5.4134245119715034</v>
      </c>
      <c r="AR26">
        <v>10.303101523641303</v>
      </c>
      <c r="AS26">
        <v>9.4502844586209687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857.03310335785329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4.9700966780108979</v>
      </c>
      <c r="L27">
        <v>447.63616505418855</v>
      </c>
      <c r="M27">
        <v>27.249105718553288</v>
      </c>
      <c r="N27">
        <v>35.181103054533345</v>
      </c>
      <c r="O27">
        <v>0</v>
      </c>
      <c r="P27">
        <v>30.440917714285717</v>
      </c>
      <c r="Q27">
        <v>6.6715224253539258</v>
      </c>
      <c r="R27">
        <v>12.561179234433284</v>
      </c>
      <c r="S27">
        <v>7.8190059322033907</v>
      </c>
      <c r="T27">
        <v>0</v>
      </c>
      <c r="U27">
        <v>121.03885936688015</v>
      </c>
      <c r="V27">
        <v>6.158945226480836</v>
      </c>
      <c r="W27">
        <v>13.74619344042838</v>
      </c>
      <c r="X27">
        <v>43.457565765027319</v>
      </c>
      <c r="Y27">
        <v>0</v>
      </c>
      <c r="Z27">
        <v>0</v>
      </c>
      <c r="AA27">
        <v>8.3236696278481013</v>
      </c>
      <c r="AB27">
        <v>7.8046330295273494</v>
      </c>
      <c r="AC27">
        <v>5.7349448015820226</v>
      </c>
      <c r="AD27">
        <v>2.7006474951183388</v>
      </c>
      <c r="AE27">
        <v>9.7639965437015359</v>
      </c>
      <c r="AF27">
        <v>5.2582365020834683</v>
      </c>
      <c r="AG27">
        <v>12.087380903425137</v>
      </c>
      <c r="AH27">
        <v>12.625851447189341</v>
      </c>
      <c r="AI27">
        <v>0</v>
      </c>
      <c r="AJ27">
        <v>0</v>
      </c>
      <c r="AK27">
        <v>10.046436244365642</v>
      </c>
      <c r="AL27">
        <v>0</v>
      </c>
      <c r="AM27">
        <v>4.8186499346995459</v>
      </c>
      <c r="AN27">
        <v>0.66488420623461553</v>
      </c>
      <c r="AO27">
        <v>0</v>
      </c>
      <c r="AP27">
        <v>0.34157061043910519</v>
      </c>
      <c r="AQ27">
        <v>5.4134245119715034</v>
      </c>
      <c r="AR27">
        <v>10.303101523641303</v>
      </c>
      <c r="AS27">
        <v>9.4502844586209687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862.2683714508272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4.9700966780108979</v>
      </c>
      <c r="L28">
        <v>462.73066601012823</v>
      </c>
      <c r="M28">
        <v>27.249105718553288</v>
      </c>
      <c r="N28">
        <v>35.181103054533345</v>
      </c>
      <c r="O28">
        <v>0</v>
      </c>
      <c r="P28">
        <v>30.440917714285717</v>
      </c>
      <c r="Q28">
        <v>6.4672795129224649</v>
      </c>
      <c r="R28">
        <v>12.561179234433284</v>
      </c>
      <c r="S28">
        <v>7.8190059322033907</v>
      </c>
      <c r="T28">
        <v>0</v>
      </c>
      <c r="U28">
        <v>121.03885936688015</v>
      </c>
      <c r="V28">
        <v>6.158945226480836</v>
      </c>
      <c r="W28">
        <v>13.74619344042838</v>
      </c>
      <c r="X28">
        <v>43.457565765027319</v>
      </c>
      <c r="Y28">
        <v>0</v>
      </c>
      <c r="Z28">
        <v>0</v>
      </c>
      <c r="AA28">
        <v>8.3236696278481013</v>
      </c>
      <c r="AB28">
        <v>7.8046330295273494</v>
      </c>
      <c r="AC28">
        <v>5.7349448015820226</v>
      </c>
      <c r="AD28">
        <v>2.7006474951183388</v>
      </c>
      <c r="AE28">
        <v>9.7639965437015359</v>
      </c>
      <c r="AF28">
        <v>5.2582365020834683</v>
      </c>
      <c r="AG28">
        <v>12.087380903425137</v>
      </c>
      <c r="AH28">
        <v>12.625851447189341</v>
      </c>
      <c r="AI28">
        <v>0.94300612814575413</v>
      </c>
      <c r="AJ28">
        <v>0</v>
      </c>
      <c r="AK28">
        <v>10.046436244365642</v>
      </c>
      <c r="AL28">
        <v>0</v>
      </c>
      <c r="AM28">
        <v>4.8186499346995459</v>
      </c>
      <c r="AN28">
        <v>0.66488420623461553</v>
      </c>
      <c r="AO28">
        <v>0</v>
      </c>
      <c r="AP28">
        <v>0.34157061043910519</v>
      </c>
      <c r="AQ28">
        <v>5.4134245119715034</v>
      </c>
      <c r="AR28">
        <v>10.303101523641303</v>
      </c>
      <c r="AS28">
        <v>9.4502844586209687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878.10163562248101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4.9700966780108979</v>
      </c>
      <c r="L29">
        <v>477.81444958840274</v>
      </c>
      <c r="M29">
        <v>27.249105718553288</v>
      </c>
      <c r="N29">
        <v>35.181103054533345</v>
      </c>
      <c r="O29">
        <v>0</v>
      </c>
      <c r="P29">
        <v>30.440917714285717</v>
      </c>
      <c r="Q29">
        <v>6.4672795129224649</v>
      </c>
      <c r="R29">
        <v>12.561179234433284</v>
      </c>
      <c r="S29">
        <v>7.8190059322033907</v>
      </c>
      <c r="T29">
        <v>0</v>
      </c>
      <c r="U29">
        <v>121.03885936688015</v>
      </c>
      <c r="V29">
        <v>6.158945226480836</v>
      </c>
      <c r="W29">
        <v>13.74619344042838</v>
      </c>
      <c r="X29">
        <v>43.457565765027319</v>
      </c>
      <c r="Y29">
        <v>0</v>
      </c>
      <c r="Z29">
        <v>0</v>
      </c>
      <c r="AA29">
        <v>8.3236696278481013</v>
      </c>
      <c r="AB29">
        <v>7.8046330295273494</v>
      </c>
      <c r="AC29">
        <v>5.7349448015820226</v>
      </c>
      <c r="AD29">
        <v>2.7006474951183388</v>
      </c>
      <c r="AE29">
        <v>9.7639965437015359</v>
      </c>
      <c r="AF29">
        <v>5.2582365020834683</v>
      </c>
      <c r="AG29">
        <v>12.087380903425137</v>
      </c>
      <c r="AH29">
        <v>12.625851447189341</v>
      </c>
      <c r="AI29">
        <v>4.8447879214574883</v>
      </c>
      <c r="AJ29">
        <v>0</v>
      </c>
      <c r="AK29">
        <v>10.046436244365642</v>
      </c>
      <c r="AL29">
        <v>0</v>
      </c>
      <c r="AM29">
        <v>4.8186499346995459</v>
      </c>
      <c r="AN29">
        <v>0.66488420623461553</v>
      </c>
      <c r="AO29">
        <v>0</v>
      </c>
      <c r="AP29">
        <v>0.34157061043910519</v>
      </c>
      <c r="AQ29">
        <v>5.4134245119715034</v>
      </c>
      <c r="AR29">
        <v>10.303101523641303</v>
      </c>
      <c r="AS29">
        <v>9.4502844586209687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897.0872009940673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4.9700966780108979</v>
      </c>
      <c r="L30">
        <v>382.24959861847282</v>
      </c>
      <c r="M30">
        <v>27.249105718553288</v>
      </c>
      <c r="N30">
        <v>35.181103054533345</v>
      </c>
      <c r="O30">
        <v>0</v>
      </c>
      <c r="P30">
        <v>30.440917714285717</v>
      </c>
      <c r="Q30">
        <v>3.5708806198003327</v>
      </c>
      <c r="R30">
        <v>6.9515483002735987</v>
      </c>
      <c r="S30">
        <v>4.3486269695003239</v>
      </c>
      <c r="T30">
        <v>0</v>
      </c>
      <c r="U30">
        <v>121.03885936688015</v>
      </c>
      <c r="V30">
        <v>3.380779939884393</v>
      </c>
      <c r="W30">
        <v>7.5883626332126237</v>
      </c>
      <c r="X30">
        <v>24.6281822181422</v>
      </c>
      <c r="Y30">
        <v>0</v>
      </c>
      <c r="Z30">
        <v>0</v>
      </c>
      <c r="AA30">
        <v>8.3236696278481013</v>
      </c>
      <c r="AB30">
        <v>7.8046330295273494</v>
      </c>
      <c r="AC30">
        <v>5.7349448015820226</v>
      </c>
      <c r="AD30">
        <v>2.7006474951183388</v>
      </c>
      <c r="AE30">
        <v>9.7639965437015359</v>
      </c>
      <c r="AF30">
        <v>5.2582365020834683</v>
      </c>
      <c r="AG30">
        <v>12.087380903425137</v>
      </c>
      <c r="AH30">
        <v>12.625851447189341</v>
      </c>
      <c r="AI30">
        <v>9.6895758429149765</v>
      </c>
      <c r="AJ30">
        <v>0</v>
      </c>
      <c r="AK30">
        <v>10.046436244365642</v>
      </c>
      <c r="AL30">
        <v>0</v>
      </c>
      <c r="AM30">
        <v>4.8186499346995459</v>
      </c>
      <c r="AN30">
        <v>0.66488420623461553</v>
      </c>
      <c r="AO30">
        <v>0</v>
      </c>
      <c r="AP30">
        <v>0.34157061043910519</v>
      </c>
      <c r="AQ30">
        <v>5.4134245119715034</v>
      </c>
      <c r="AR30">
        <v>10.303101523641303</v>
      </c>
      <c r="AS30">
        <v>9.4502844586209687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766.62534951491284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4.9700966780108979</v>
      </c>
      <c r="L31">
        <v>309.01926177653661</v>
      </c>
      <c r="M31">
        <v>27.249105718553288</v>
      </c>
      <c r="N31">
        <v>35.181103054533345</v>
      </c>
      <c r="O31">
        <v>0</v>
      </c>
      <c r="P31">
        <v>30.440917714285717</v>
      </c>
      <c r="Q31">
        <v>3.5708806198003327</v>
      </c>
      <c r="R31">
        <v>6.9515483002735987</v>
      </c>
      <c r="S31">
        <v>4.3483912178217814</v>
      </c>
      <c r="T31">
        <v>0</v>
      </c>
      <c r="U31">
        <v>121.03885936688015</v>
      </c>
      <c r="V31">
        <v>6.158945226480836</v>
      </c>
      <c r="W31">
        <v>13.74619344042838</v>
      </c>
      <c r="X31">
        <v>43.457565765027319</v>
      </c>
      <c r="Y31">
        <v>0</v>
      </c>
      <c r="Z31">
        <v>0</v>
      </c>
      <c r="AA31">
        <v>8.3236696278481013</v>
      </c>
      <c r="AB31">
        <v>7.8046330295273494</v>
      </c>
      <c r="AC31">
        <v>5.7349448015820226</v>
      </c>
      <c r="AD31">
        <v>2.7006474951183388</v>
      </c>
      <c r="AE31">
        <v>9.7639965437015359</v>
      </c>
      <c r="AF31">
        <v>5.2582365020834683</v>
      </c>
      <c r="AG31">
        <v>12.087380903425137</v>
      </c>
      <c r="AH31">
        <v>12.625851447189341</v>
      </c>
      <c r="AI31">
        <v>9.6895758429149765</v>
      </c>
      <c r="AJ31">
        <v>0</v>
      </c>
      <c r="AK31">
        <v>10.046436244365642</v>
      </c>
      <c r="AL31">
        <v>0</v>
      </c>
      <c r="AM31">
        <v>4.8186499346995459</v>
      </c>
      <c r="AN31">
        <v>0.66488420623461553</v>
      </c>
      <c r="AO31">
        <v>0</v>
      </c>
      <c r="AP31">
        <v>0.34157061043910519</v>
      </c>
      <c r="AQ31">
        <v>2.7067122559857517</v>
      </c>
      <c r="AR31">
        <v>10.303101523641303</v>
      </c>
      <c r="AS31">
        <v>9.4502844586209687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718.4534443060096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4.9700966780108979</v>
      </c>
      <c r="L32">
        <v>309.01926177653661</v>
      </c>
      <c r="M32">
        <v>27.249105718553288</v>
      </c>
      <c r="N32">
        <v>35.181103054533345</v>
      </c>
      <c r="O32">
        <v>0</v>
      </c>
      <c r="P32">
        <v>30.440917714285717</v>
      </c>
      <c r="Q32">
        <v>3.5708806198003327</v>
      </c>
      <c r="R32">
        <v>6.9515483002735987</v>
      </c>
      <c r="S32">
        <v>4.3483912178217814</v>
      </c>
      <c r="T32">
        <v>0</v>
      </c>
      <c r="U32">
        <v>121.03885936688015</v>
      </c>
      <c r="V32">
        <v>6.158945226480836</v>
      </c>
      <c r="W32">
        <v>13.74619344042838</v>
      </c>
      <c r="X32">
        <v>43.457565765027319</v>
      </c>
      <c r="Y32">
        <v>0</v>
      </c>
      <c r="Z32">
        <v>0</v>
      </c>
      <c r="AA32">
        <v>8.3236696278481013</v>
      </c>
      <c r="AB32">
        <v>7.8046330295273494</v>
      </c>
      <c r="AC32">
        <v>5.7349448015820226</v>
      </c>
      <c r="AD32">
        <v>2.7006474951183388</v>
      </c>
      <c r="AE32">
        <v>9.7639965437015359</v>
      </c>
      <c r="AF32">
        <v>5.2582365020834683</v>
      </c>
      <c r="AG32">
        <v>12.087380903425137</v>
      </c>
      <c r="AH32">
        <v>12.625851447189341</v>
      </c>
      <c r="AI32">
        <v>9.6895758429149765</v>
      </c>
      <c r="AJ32">
        <v>0</v>
      </c>
      <c r="AK32">
        <v>10.046436244365642</v>
      </c>
      <c r="AL32">
        <v>0</v>
      </c>
      <c r="AM32">
        <v>4.8186499346995459</v>
      </c>
      <c r="AN32">
        <v>0.66488420623461553</v>
      </c>
      <c r="AO32">
        <v>0</v>
      </c>
      <c r="AP32">
        <v>0.34157061043910519</v>
      </c>
      <c r="AQ32">
        <v>0</v>
      </c>
      <c r="AR32">
        <v>12.102055952717391</v>
      </c>
      <c r="AS32">
        <v>9.4502844586209687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717.54568647909991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4.9700966780108979</v>
      </c>
      <c r="L33">
        <v>309.01926177653661</v>
      </c>
      <c r="M33">
        <v>27.249105718553288</v>
      </c>
      <c r="N33">
        <v>35.181103054533345</v>
      </c>
      <c r="O33">
        <v>0</v>
      </c>
      <c r="P33">
        <v>30.440917714285717</v>
      </c>
      <c r="Q33">
        <v>3.5708806198003327</v>
      </c>
      <c r="R33">
        <v>6.9530206963053196</v>
      </c>
      <c r="S33">
        <v>4.3483912178217814</v>
      </c>
      <c r="T33">
        <v>0</v>
      </c>
      <c r="U33">
        <v>121.03885936688015</v>
      </c>
      <c r="V33">
        <v>6.3805227160493816</v>
      </c>
      <c r="W33">
        <v>13.746645553691275</v>
      </c>
      <c r="X33">
        <v>43.455404487043012</v>
      </c>
      <c r="Y33">
        <v>0</v>
      </c>
      <c r="Z33">
        <v>0</v>
      </c>
      <c r="AA33">
        <v>8.3236696278481013</v>
      </c>
      <c r="AB33">
        <v>7.8046330295273494</v>
      </c>
      <c r="AC33">
        <v>5.7349448015820226</v>
      </c>
      <c r="AD33">
        <v>2.7006474951183388</v>
      </c>
      <c r="AE33">
        <v>9.7639965437015359</v>
      </c>
      <c r="AF33">
        <v>5.2582365020834683</v>
      </c>
      <c r="AG33">
        <v>12.087380903425137</v>
      </c>
      <c r="AH33">
        <v>12.625851447189341</v>
      </c>
      <c r="AI33">
        <v>9.6895758429149765</v>
      </c>
      <c r="AJ33">
        <v>0</v>
      </c>
      <c r="AK33">
        <v>10.046436244365642</v>
      </c>
      <c r="AL33">
        <v>0</v>
      </c>
      <c r="AM33">
        <v>4.8186499346995459</v>
      </c>
      <c r="AN33">
        <v>0.66488420623461553</v>
      </c>
      <c r="AO33">
        <v>0</v>
      </c>
      <c r="AP33">
        <v>0</v>
      </c>
      <c r="AQ33">
        <v>0</v>
      </c>
      <c r="AR33">
        <v>12.102055952717391</v>
      </c>
      <c r="AS33">
        <v>9.4502844586209687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717.42545658953964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4.9700966780108979</v>
      </c>
      <c r="L34">
        <v>309.01926177653661</v>
      </c>
      <c r="M34">
        <v>27.249105718553288</v>
      </c>
      <c r="N34">
        <v>35.181103054533345</v>
      </c>
      <c r="O34">
        <v>0</v>
      </c>
      <c r="P34">
        <v>30.440917714285717</v>
      </c>
      <c r="Q34">
        <v>3.5708806198003327</v>
      </c>
      <c r="R34">
        <v>6.9530206963053196</v>
      </c>
      <c r="S34">
        <v>4.3483912178217814</v>
      </c>
      <c r="T34">
        <v>0</v>
      </c>
      <c r="U34">
        <v>121.03885936688015</v>
      </c>
      <c r="V34">
        <v>6.1621762607121306</v>
      </c>
      <c r="W34">
        <v>13.746645553691275</v>
      </c>
      <c r="X34">
        <v>43.455404487043012</v>
      </c>
      <c r="Y34">
        <v>0</v>
      </c>
      <c r="Z34">
        <v>0</v>
      </c>
      <c r="AA34">
        <v>8.3236696278481013</v>
      </c>
      <c r="AB34">
        <v>7.8046330295273494</v>
      </c>
      <c r="AC34">
        <v>5.7349448015820226</v>
      </c>
      <c r="AD34">
        <v>2.7006474951183388</v>
      </c>
      <c r="AE34">
        <v>9.7639965437015359</v>
      </c>
      <c r="AF34">
        <v>5.2582365020834683</v>
      </c>
      <c r="AG34">
        <v>12.087380903425137</v>
      </c>
      <c r="AH34">
        <v>12.625851447189341</v>
      </c>
      <c r="AI34">
        <v>4.8447879214574883</v>
      </c>
      <c r="AJ34">
        <v>0</v>
      </c>
      <c r="AK34">
        <v>10.046436244365642</v>
      </c>
      <c r="AL34">
        <v>0</v>
      </c>
      <c r="AM34">
        <v>4.8186499346995459</v>
      </c>
      <c r="AN34">
        <v>0.66488420623461553</v>
      </c>
      <c r="AO34">
        <v>0</v>
      </c>
      <c r="AP34">
        <v>0</v>
      </c>
      <c r="AQ34">
        <v>0</v>
      </c>
      <c r="AR34">
        <v>12.102055952717391</v>
      </c>
      <c r="AS34">
        <v>9.4502844586209687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712.36232221274486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4.9700966780108979</v>
      </c>
      <c r="L35">
        <v>309.01926177653661</v>
      </c>
      <c r="M35">
        <v>27.249105718553288</v>
      </c>
      <c r="N35">
        <v>35.181103054533345</v>
      </c>
      <c r="O35">
        <v>0</v>
      </c>
      <c r="P35">
        <v>30.440917714285717</v>
      </c>
      <c r="Q35">
        <v>3.5708806198003327</v>
      </c>
      <c r="R35">
        <v>6.9530206963053196</v>
      </c>
      <c r="S35">
        <v>4.3483912178217814</v>
      </c>
      <c r="T35">
        <v>0</v>
      </c>
      <c r="U35">
        <v>121.03885936688015</v>
      </c>
      <c r="V35">
        <v>3.3808054155184917</v>
      </c>
      <c r="W35">
        <v>7.5911429888475839</v>
      </c>
      <c r="X35">
        <v>25.048913977214411</v>
      </c>
      <c r="Y35">
        <v>0</v>
      </c>
      <c r="Z35">
        <v>0</v>
      </c>
      <c r="AA35">
        <v>8.3236696278481013</v>
      </c>
      <c r="AB35">
        <v>7.8046330295273494</v>
      </c>
      <c r="AC35">
        <v>2.867472272788925</v>
      </c>
      <c r="AD35">
        <v>2.7006474951183388</v>
      </c>
      <c r="AE35">
        <v>9.7639965437015359</v>
      </c>
      <c r="AF35">
        <v>5.2582365020834683</v>
      </c>
      <c r="AG35">
        <v>12.087380903425137</v>
      </c>
      <c r="AH35">
        <v>12.625851447189341</v>
      </c>
      <c r="AI35">
        <v>0.94300612814575413</v>
      </c>
      <c r="AJ35">
        <v>0</v>
      </c>
      <c r="AK35">
        <v>10.046436244365642</v>
      </c>
      <c r="AL35">
        <v>0</v>
      </c>
      <c r="AM35">
        <v>4.8186499346995459</v>
      </c>
      <c r="AN35">
        <v>0.66488420623461553</v>
      </c>
      <c r="AO35">
        <v>0</v>
      </c>
      <c r="AP35">
        <v>2.428945574565037</v>
      </c>
      <c r="AQ35">
        <v>0</v>
      </c>
      <c r="AR35">
        <v>10.303101523641303</v>
      </c>
      <c r="AS35">
        <v>9.4502844586209687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678.87969511626306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4.9700966780108979</v>
      </c>
      <c r="L36">
        <v>309.01926177653661</v>
      </c>
      <c r="M36">
        <v>27.249105718553288</v>
      </c>
      <c r="N36">
        <v>35.181103054533345</v>
      </c>
      <c r="O36">
        <v>0</v>
      </c>
      <c r="P36">
        <v>30.440917714285717</v>
      </c>
      <c r="Q36">
        <v>3.5708806198003327</v>
      </c>
      <c r="R36">
        <v>6.9530206963053196</v>
      </c>
      <c r="S36">
        <v>4.3483912178217814</v>
      </c>
      <c r="T36">
        <v>0</v>
      </c>
      <c r="U36">
        <v>121.03885936688015</v>
      </c>
      <c r="V36">
        <v>3.3795333908541845</v>
      </c>
      <c r="W36">
        <v>7.5911429888475839</v>
      </c>
      <c r="X36">
        <v>24.62658785268323</v>
      </c>
      <c r="Y36">
        <v>0</v>
      </c>
      <c r="Z36">
        <v>0</v>
      </c>
      <c r="AA36">
        <v>4.1421769793248941</v>
      </c>
      <c r="AB36">
        <v>7.8046330295273494</v>
      </c>
      <c r="AC36">
        <v>2.867472272788925</v>
      </c>
      <c r="AD36">
        <v>2.7006474951183388</v>
      </c>
      <c r="AE36">
        <v>9.7639965437015359</v>
      </c>
      <c r="AF36">
        <v>5.2582365020834683</v>
      </c>
      <c r="AG36">
        <v>12.087380903425137</v>
      </c>
      <c r="AH36">
        <v>12.625851447189341</v>
      </c>
      <c r="AI36">
        <v>0</v>
      </c>
      <c r="AJ36">
        <v>0</v>
      </c>
      <c r="AK36">
        <v>10.046436244365642</v>
      </c>
      <c r="AL36">
        <v>0</v>
      </c>
      <c r="AM36">
        <v>4.8186499346995459</v>
      </c>
      <c r="AN36">
        <v>0.66488420623461553</v>
      </c>
      <c r="AO36">
        <v>0</v>
      </c>
      <c r="AP36">
        <v>2.428945574565037</v>
      </c>
      <c r="AQ36">
        <v>0</v>
      </c>
      <c r="AR36">
        <v>10.303101523641303</v>
      </c>
      <c r="AS36">
        <v>9.4502844586209687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673.33159819039861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4.9700966780108979</v>
      </c>
      <c r="L37">
        <v>309.01926177653661</v>
      </c>
      <c r="M37">
        <v>27.249105718553288</v>
      </c>
      <c r="N37">
        <v>35.181103054533345</v>
      </c>
      <c r="O37">
        <v>0</v>
      </c>
      <c r="P37">
        <v>30.440917714285717</v>
      </c>
      <c r="Q37">
        <v>3.5708806198003327</v>
      </c>
      <c r="R37">
        <v>6.9530206963053196</v>
      </c>
      <c r="S37">
        <v>4.3483912178217814</v>
      </c>
      <c r="T37">
        <v>0</v>
      </c>
      <c r="U37">
        <v>121.03885936688015</v>
      </c>
      <c r="V37">
        <v>3.3795333908541845</v>
      </c>
      <c r="W37">
        <v>7.6383461647058821</v>
      </c>
      <c r="X37">
        <v>24.62658785268323</v>
      </c>
      <c r="Y37">
        <v>0</v>
      </c>
      <c r="Z37">
        <v>0</v>
      </c>
      <c r="AA37">
        <v>4.1421769793248941</v>
      </c>
      <c r="AB37">
        <v>7.8046330295273494</v>
      </c>
      <c r="AC37">
        <v>2.867472272788925</v>
      </c>
      <c r="AD37">
        <v>2.7006474951183388</v>
      </c>
      <c r="AE37">
        <v>9.7639965437015359</v>
      </c>
      <c r="AF37">
        <v>2.3369940300817196</v>
      </c>
      <c r="AG37">
        <v>12.087380903425137</v>
      </c>
      <c r="AH37">
        <v>12.625851447189341</v>
      </c>
      <c r="AI37">
        <v>0</v>
      </c>
      <c r="AJ37">
        <v>0</v>
      </c>
      <c r="AK37">
        <v>10.046436244365642</v>
      </c>
      <c r="AL37">
        <v>0</v>
      </c>
      <c r="AM37">
        <v>4.8186499346995459</v>
      </c>
      <c r="AN37">
        <v>0.66488420623461553</v>
      </c>
      <c r="AO37">
        <v>0</v>
      </c>
      <c r="AP37">
        <v>2.428945574565037</v>
      </c>
      <c r="AQ37">
        <v>0</v>
      </c>
      <c r="AR37">
        <v>10.303101523641303</v>
      </c>
      <c r="AS37">
        <v>9.4502844586209687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670.45755889425527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4.9700966780108979</v>
      </c>
      <c r="L38">
        <v>309.01926177653661</v>
      </c>
      <c r="M38">
        <v>27.249105718553288</v>
      </c>
      <c r="N38">
        <v>35.181103054533345</v>
      </c>
      <c r="O38">
        <v>0</v>
      </c>
      <c r="P38">
        <v>30.440917714285717</v>
      </c>
      <c r="Q38">
        <v>3.5708806198003327</v>
      </c>
      <c r="R38">
        <v>6.9530206963053196</v>
      </c>
      <c r="S38">
        <v>4.3483912178217814</v>
      </c>
      <c r="T38">
        <v>0</v>
      </c>
      <c r="U38">
        <v>121.03885936688015</v>
      </c>
      <c r="V38">
        <v>3.3795333908541845</v>
      </c>
      <c r="W38">
        <v>7.6383461647058821</v>
      </c>
      <c r="X38">
        <v>24.650672500317381</v>
      </c>
      <c r="Y38">
        <v>0</v>
      </c>
      <c r="Z38">
        <v>0</v>
      </c>
      <c r="AA38">
        <v>4.1421769793248941</v>
      </c>
      <c r="AB38">
        <v>7.8046330295273494</v>
      </c>
      <c r="AC38">
        <v>2.867472272788925</v>
      </c>
      <c r="AD38">
        <v>2.7006474951183388</v>
      </c>
      <c r="AE38">
        <v>9.7639965437015359</v>
      </c>
      <c r="AF38">
        <v>2.3369940300817196</v>
      </c>
      <c r="AG38">
        <v>12.087380903425137</v>
      </c>
      <c r="AH38">
        <v>6.4532130314256619</v>
      </c>
      <c r="AI38">
        <v>0</v>
      </c>
      <c r="AJ38">
        <v>0</v>
      </c>
      <c r="AK38">
        <v>10.046436244365642</v>
      </c>
      <c r="AL38">
        <v>0</v>
      </c>
      <c r="AM38">
        <v>4.8186499346995459</v>
      </c>
      <c r="AN38">
        <v>0.66488420623461553</v>
      </c>
      <c r="AO38">
        <v>0</v>
      </c>
      <c r="AP38">
        <v>2.428945574565037</v>
      </c>
      <c r="AQ38">
        <v>0</v>
      </c>
      <c r="AR38">
        <v>10.303101523641303</v>
      </c>
      <c r="AS38">
        <v>9.4502844586209687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664.30900512612573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4.9700966780108979</v>
      </c>
      <c r="L39">
        <v>309.01926177653661</v>
      </c>
      <c r="M39">
        <v>27.249105718553288</v>
      </c>
      <c r="N39">
        <v>35.181103054533345</v>
      </c>
      <c r="O39">
        <v>0</v>
      </c>
      <c r="P39">
        <v>30.440917714285717</v>
      </c>
      <c r="Q39">
        <v>3.5708806198003327</v>
      </c>
      <c r="R39">
        <v>6.9530206963053196</v>
      </c>
      <c r="S39">
        <v>4.3483912178217814</v>
      </c>
      <c r="T39">
        <v>0</v>
      </c>
      <c r="U39">
        <v>121.03885936688015</v>
      </c>
      <c r="V39">
        <v>3.3795333908541845</v>
      </c>
      <c r="W39">
        <v>7.6383461647058821</v>
      </c>
      <c r="X39">
        <v>24.650672500317381</v>
      </c>
      <c r="Y39">
        <v>0</v>
      </c>
      <c r="Z39">
        <v>0</v>
      </c>
      <c r="AA39">
        <v>4.1421769793248941</v>
      </c>
      <c r="AB39">
        <v>7.8046330295273494</v>
      </c>
      <c r="AC39">
        <v>2.867472272788925</v>
      </c>
      <c r="AD39">
        <v>0</v>
      </c>
      <c r="AE39">
        <v>9.7639965437015359</v>
      </c>
      <c r="AF39">
        <v>2.3369940300817196</v>
      </c>
      <c r="AG39">
        <v>12.087380903425137</v>
      </c>
      <c r="AH39">
        <v>0</v>
      </c>
      <c r="AI39">
        <v>0</v>
      </c>
      <c r="AJ39">
        <v>0</v>
      </c>
      <c r="AK39">
        <v>10.046436244365642</v>
      </c>
      <c r="AL39">
        <v>0</v>
      </c>
      <c r="AM39">
        <v>4.8186499346995459</v>
      </c>
      <c r="AN39">
        <v>0.66488420623461553</v>
      </c>
      <c r="AO39">
        <v>0</v>
      </c>
      <c r="AP39">
        <v>0</v>
      </c>
      <c r="AQ39">
        <v>0</v>
      </c>
      <c r="AR39">
        <v>10.303101523641303</v>
      </c>
      <c r="AS39">
        <v>9.4502844586209687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652.72619902501663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4.9700966780108979</v>
      </c>
      <c r="L40">
        <v>309.01926177653661</v>
      </c>
      <c r="M40">
        <v>27.249105718553288</v>
      </c>
      <c r="N40">
        <v>35.181103054533345</v>
      </c>
      <c r="O40">
        <v>0</v>
      </c>
      <c r="P40">
        <v>30.440917714285717</v>
      </c>
      <c r="Q40">
        <v>3.5708806198003327</v>
      </c>
      <c r="R40">
        <v>6.9530206963053196</v>
      </c>
      <c r="S40">
        <v>4.3483912178217814</v>
      </c>
      <c r="T40">
        <v>0</v>
      </c>
      <c r="U40">
        <v>121.03885936688015</v>
      </c>
      <c r="V40">
        <v>3.3795333908541845</v>
      </c>
      <c r="W40">
        <v>7.6383461647058821</v>
      </c>
      <c r="X40">
        <v>24.650672500317381</v>
      </c>
      <c r="Y40">
        <v>0</v>
      </c>
      <c r="Z40">
        <v>0</v>
      </c>
      <c r="AA40">
        <v>4.1421769793248941</v>
      </c>
      <c r="AB40">
        <v>7.8046330295273494</v>
      </c>
      <c r="AC40">
        <v>2.867472272788925</v>
      </c>
      <c r="AD40">
        <v>0</v>
      </c>
      <c r="AE40">
        <v>9.7639965437015359</v>
      </c>
      <c r="AF40">
        <v>2.3369940300817196</v>
      </c>
      <c r="AG40">
        <v>12.087380903425137</v>
      </c>
      <c r="AH40">
        <v>0</v>
      </c>
      <c r="AI40">
        <v>0</v>
      </c>
      <c r="AJ40">
        <v>0</v>
      </c>
      <c r="AK40">
        <v>10.046436244365642</v>
      </c>
      <c r="AL40">
        <v>0</v>
      </c>
      <c r="AM40">
        <v>4.8186499346995459</v>
      </c>
      <c r="AN40">
        <v>0.66488420623461553</v>
      </c>
      <c r="AO40">
        <v>0</v>
      </c>
      <c r="AP40">
        <v>0</v>
      </c>
      <c r="AQ40">
        <v>0</v>
      </c>
      <c r="AR40">
        <v>10.303101523641303</v>
      </c>
      <c r="AS40">
        <v>9.4502844586209687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652.72619902501663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4.9700966780108979</v>
      </c>
      <c r="L41">
        <v>309.01926177653661</v>
      </c>
      <c r="M41">
        <v>28.221772925061472</v>
      </c>
      <c r="N41">
        <v>36.431075715043228</v>
      </c>
      <c r="O41">
        <v>0</v>
      </c>
      <c r="P41">
        <v>30.443596676249999</v>
      </c>
      <c r="Q41">
        <v>3.5708806198003327</v>
      </c>
      <c r="R41">
        <v>6.9530206963053196</v>
      </c>
      <c r="S41">
        <v>4.3483912178217814</v>
      </c>
      <c r="T41">
        <v>0</v>
      </c>
      <c r="U41">
        <v>121.03885936688015</v>
      </c>
      <c r="V41">
        <v>3.3795333908541845</v>
      </c>
      <c r="W41">
        <v>7.6383461647058821</v>
      </c>
      <c r="X41">
        <v>24.650672500317381</v>
      </c>
      <c r="Y41">
        <v>0</v>
      </c>
      <c r="Z41">
        <v>0</v>
      </c>
      <c r="AA41">
        <v>4.1421769793248941</v>
      </c>
      <c r="AB41">
        <v>7.8046330295273494</v>
      </c>
      <c r="AC41">
        <v>2.867472272788925</v>
      </c>
      <c r="AD41">
        <v>0</v>
      </c>
      <c r="AE41">
        <v>9.7639965437015359</v>
      </c>
      <c r="AF41">
        <v>2.3369940300817196</v>
      </c>
      <c r="AG41">
        <v>12.087380903425137</v>
      </c>
      <c r="AH41">
        <v>0</v>
      </c>
      <c r="AI41">
        <v>0</v>
      </c>
      <c r="AJ41">
        <v>0</v>
      </c>
      <c r="AK41">
        <v>10.046436244365642</v>
      </c>
      <c r="AL41">
        <v>0</v>
      </c>
      <c r="AM41">
        <v>4.8186499346995459</v>
      </c>
      <c r="AN41">
        <v>0.66488420623461553</v>
      </c>
      <c r="AO41">
        <v>0</v>
      </c>
      <c r="AP41">
        <v>0</v>
      </c>
      <c r="AQ41">
        <v>0</v>
      </c>
      <c r="AR41">
        <v>10.303101523641303</v>
      </c>
      <c r="AS41">
        <v>9.4502844586209687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654.95151785399901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4.9700966780108979</v>
      </c>
      <c r="L42">
        <v>309.01926177653661</v>
      </c>
      <c r="M42">
        <v>27.254427417327641</v>
      </c>
      <c r="N42">
        <v>35.177227265293517</v>
      </c>
      <c r="O42">
        <v>0</v>
      </c>
      <c r="P42">
        <v>30.443596676249999</v>
      </c>
      <c r="Q42">
        <v>3.5708806198003327</v>
      </c>
      <c r="R42">
        <v>6.9530206963053196</v>
      </c>
      <c r="S42">
        <v>4.3483912178217814</v>
      </c>
      <c r="T42">
        <v>0</v>
      </c>
      <c r="U42">
        <v>121.03885936688015</v>
      </c>
      <c r="V42">
        <v>3.3795333908541845</v>
      </c>
      <c r="W42">
        <v>7.6383461647058821</v>
      </c>
      <c r="X42">
        <v>24.650672500317381</v>
      </c>
      <c r="Y42">
        <v>0</v>
      </c>
      <c r="Z42">
        <v>0</v>
      </c>
      <c r="AA42">
        <v>4.1421769793248941</v>
      </c>
      <c r="AB42">
        <v>7.8046330295273494</v>
      </c>
      <c r="AC42">
        <v>2.867472272788925</v>
      </c>
      <c r="AD42">
        <v>0</v>
      </c>
      <c r="AE42">
        <v>9.7639965437015359</v>
      </c>
      <c r="AF42">
        <v>2.3369940300817196</v>
      </c>
      <c r="AG42">
        <v>12.087380903425137</v>
      </c>
      <c r="AH42">
        <v>0</v>
      </c>
      <c r="AI42">
        <v>0</v>
      </c>
      <c r="AJ42">
        <v>0</v>
      </c>
      <c r="AK42">
        <v>10.046436244365642</v>
      </c>
      <c r="AL42">
        <v>0</v>
      </c>
      <c r="AM42">
        <v>4.8186499346995459</v>
      </c>
      <c r="AN42">
        <v>0.66488420623461553</v>
      </c>
      <c r="AO42">
        <v>0</v>
      </c>
      <c r="AP42">
        <v>0</v>
      </c>
      <c r="AQ42">
        <v>0</v>
      </c>
      <c r="AR42">
        <v>10.303101523641303</v>
      </c>
      <c r="AS42">
        <v>9.4502844586209687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652.73032389651553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4.9700966780108979</v>
      </c>
      <c r="L43">
        <v>309.01926177653661</v>
      </c>
      <c r="M43">
        <v>27.254427417327641</v>
      </c>
      <c r="N43">
        <v>35.177227265293517</v>
      </c>
      <c r="O43">
        <v>0</v>
      </c>
      <c r="P43">
        <v>30.443596676249999</v>
      </c>
      <c r="Q43">
        <v>3.5708806198003327</v>
      </c>
      <c r="R43">
        <v>6.9530206963053196</v>
      </c>
      <c r="S43">
        <v>4.3483912178217814</v>
      </c>
      <c r="T43">
        <v>0</v>
      </c>
      <c r="U43">
        <v>121.03885936688015</v>
      </c>
      <c r="V43">
        <v>3.3795333908541845</v>
      </c>
      <c r="W43">
        <v>7.6383461647058821</v>
      </c>
      <c r="X43">
        <v>24.650672500317381</v>
      </c>
      <c r="Y43">
        <v>0</v>
      </c>
      <c r="Z43">
        <v>0</v>
      </c>
      <c r="AA43">
        <v>4.1421769793248941</v>
      </c>
      <c r="AB43">
        <v>7.8046330295273494</v>
      </c>
      <c r="AC43">
        <v>2.867472272788925</v>
      </c>
      <c r="AD43">
        <v>0</v>
      </c>
      <c r="AE43">
        <v>9.7639965437015359</v>
      </c>
      <c r="AF43">
        <v>2.3369940300817196</v>
      </c>
      <c r="AG43">
        <v>12.087380903425137</v>
      </c>
      <c r="AH43">
        <v>0</v>
      </c>
      <c r="AI43">
        <v>0</v>
      </c>
      <c r="AJ43">
        <v>0</v>
      </c>
      <c r="AK43">
        <v>10.046436244365642</v>
      </c>
      <c r="AL43">
        <v>0</v>
      </c>
      <c r="AM43">
        <v>4.8186499346995459</v>
      </c>
      <c r="AN43">
        <v>0.66488420623461553</v>
      </c>
      <c r="AO43">
        <v>0</v>
      </c>
      <c r="AP43">
        <v>0</v>
      </c>
      <c r="AQ43">
        <v>0</v>
      </c>
      <c r="AR43">
        <v>10.303101523641303</v>
      </c>
      <c r="AS43">
        <v>9.4502844586209687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652.73032389651553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4.9700966780108979</v>
      </c>
      <c r="L44">
        <v>309.01926177653661</v>
      </c>
      <c r="M44">
        <v>27.254427417327641</v>
      </c>
      <c r="N44">
        <v>35.177227265293517</v>
      </c>
      <c r="O44">
        <v>0</v>
      </c>
      <c r="P44">
        <v>30.443596676249999</v>
      </c>
      <c r="Q44">
        <v>3.5708806198003327</v>
      </c>
      <c r="R44">
        <v>6.9530206963053196</v>
      </c>
      <c r="S44">
        <v>4.3483912178217814</v>
      </c>
      <c r="T44">
        <v>0</v>
      </c>
      <c r="U44">
        <v>121.03885936688015</v>
      </c>
      <c r="V44">
        <v>3.3795333908541845</v>
      </c>
      <c r="W44">
        <v>7.6383461647058821</v>
      </c>
      <c r="X44">
        <v>24.650672500317381</v>
      </c>
      <c r="Y44">
        <v>0</v>
      </c>
      <c r="Z44">
        <v>0</v>
      </c>
      <c r="AA44">
        <v>0</v>
      </c>
      <c r="AB44">
        <v>7.8046330295273494</v>
      </c>
      <c r="AC44">
        <v>2.867472272788925</v>
      </c>
      <c r="AD44">
        <v>0</v>
      </c>
      <c r="AE44">
        <v>9.7639965437015359</v>
      </c>
      <c r="AF44">
        <v>2.3369940300817196</v>
      </c>
      <c r="AG44">
        <v>12.087380903425137</v>
      </c>
      <c r="AH44">
        <v>0</v>
      </c>
      <c r="AI44">
        <v>0</v>
      </c>
      <c r="AJ44">
        <v>0</v>
      </c>
      <c r="AK44">
        <v>10.046436244365642</v>
      </c>
      <c r="AL44">
        <v>0</v>
      </c>
      <c r="AM44">
        <v>4.8186499346995459</v>
      </c>
      <c r="AN44">
        <v>0.66488420623461553</v>
      </c>
      <c r="AO44">
        <v>0</v>
      </c>
      <c r="AP44">
        <v>0</v>
      </c>
      <c r="AQ44">
        <v>0</v>
      </c>
      <c r="AR44">
        <v>12.102055952717391</v>
      </c>
      <c r="AS44">
        <v>9.4502844586209687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650.38710134626672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4.9700966780108979</v>
      </c>
      <c r="L45">
        <v>309.01926177653661</v>
      </c>
      <c r="M45">
        <v>27.254427417327641</v>
      </c>
      <c r="N45">
        <v>35.177227265293517</v>
      </c>
      <c r="O45">
        <v>0</v>
      </c>
      <c r="P45">
        <v>30.443596676249999</v>
      </c>
      <c r="Q45">
        <v>3.5708806198003327</v>
      </c>
      <c r="R45">
        <v>6.9530206963053196</v>
      </c>
      <c r="S45">
        <v>4.3483912178217814</v>
      </c>
      <c r="T45">
        <v>0</v>
      </c>
      <c r="U45">
        <v>121.03885936688015</v>
      </c>
      <c r="V45">
        <v>3.3795333908541845</v>
      </c>
      <c r="W45">
        <v>7.6383461647058821</v>
      </c>
      <c r="X45">
        <v>24.650672500317381</v>
      </c>
      <c r="Y45">
        <v>0</v>
      </c>
      <c r="Z45">
        <v>0</v>
      </c>
      <c r="AA45">
        <v>0</v>
      </c>
      <c r="AB45">
        <v>7.8046330295273494</v>
      </c>
      <c r="AC45">
        <v>2.867472272788925</v>
      </c>
      <c r="AD45">
        <v>0</v>
      </c>
      <c r="AE45">
        <v>9.7639965437015359</v>
      </c>
      <c r="AF45">
        <v>2.3369940300817196</v>
      </c>
      <c r="AG45">
        <v>12.087380903425137</v>
      </c>
      <c r="AH45">
        <v>0</v>
      </c>
      <c r="AI45">
        <v>0</v>
      </c>
      <c r="AJ45">
        <v>0</v>
      </c>
      <c r="AK45">
        <v>10.046436244365642</v>
      </c>
      <c r="AL45">
        <v>0</v>
      </c>
      <c r="AM45">
        <v>4.8186499346995459</v>
      </c>
      <c r="AN45">
        <v>0.66488420623461553</v>
      </c>
      <c r="AO45">
        <v>0</v>
      </c>
      <c r="AP45">
        <v>0</v>
      </c>
      <c r="AQ45">
        <v>0</v>
      </c>
      <c r="AR45">
        <v>12.102055952717391</v>
      </c>
      <c r="AS45">
        <v>9.4502844586209687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650.38710134626672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4.9700966780108979</v>
      </c>
      <c r="L46">
        <v>309.01926177653661</v>
      </c>
      <c r="M46">
        <v>27.254427417327641</v>
      </c>
      <c r="N46">
        <v>35.177227265293517</v>
      </c>
      <c r="O46">
        <v>0</v>
      </c>
      <c r="P46">
        <v>30.443596676249999</v>
      </c>
      <c r="Q46">
        <v>3.5708806198003327</v>
      </c>
      <c r="R46">
        <v>6.9530206963053196</v>
      </c>
      <c r="S46">
        <v>4.3483912178217814</v>
      </c>
      <c r="T46">
        <v>0</v>
      </c>
      <c r="U46">
        <v>121.03885936688015</v>
      </c>
      <c r="V46">
        <v>3.3795333908541845</v>
      </c>
      <c r="W46">
        <v>7.6383461647058821</v>
      </c>
      <c r="X46">
        <v>24.650672500317381</v>
      </c>
      <c r="Y46">
        <v>0</v>
      </c>
      <c r="Z46">
        <v>0</v>
      </c>
      <c r="AA46">
        <v>0</v>
      </c>
      <c r="AB46">
        <v>3.9023162648089755</v>
      </c>
      <c r="AC46">
        <v>2.867472272788925</v>
      </c>
      <c r="AD46">
        <v>0</v>
      </c>
      <c r="AE46">
        <v>9.7639965437015359</v>
      </c>
      <c r="AF46">
        <v>2.3369940300817196</v>
      </c>
      <c r="AG46">
        <v>12.087380903425137</v>
      </c>
      <c r="AH46">
        <v>0</v>
      </c>
      <c r="AI46">
        <v>0</v>
      </c>
      <c r="AJ46">
        <v>0</v>
      </c>
      <c r="AK46">
        <v>10.046436244365642</v>
      </c>
      <c r="AL46">
        <v>0</v>
      </c>
      <c r="AM46">
        <v>4.8186499346995459</v>
      </c>
      <c r="AN46">
        <v>0.66488420623461553</v>
      </c>
      <c r="AO46">
        <v>0</v>
      </c>
      <c r="AP46">
        <v>0</v>
      </c>
      <c r="AQ46">
        <v>0</v>
      </c>
      <c r="AR46">
        <v>12.102055952717391</v>
      </c>
      <c r="AS46">
        <v>9.4502844586209687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646.4847845815483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4.9700966780108979</v>
      </c>
      <c r="L47">
        <v>309.01926177653661</v>
      </c>
      <c r="M47">
        <v>27.254427417327641</v>
      </c>
      <c r="N47">
        <v>35.177227265293517</v>
      </c>
      <c r="O47">
        <v>0</v>
      </c>
      <c r="P47">
        <v>30.443596676249999</v>
      </c>
      <c r="Q47">
        <v>3.5708806198003327</v>
      </c>
      <c r="R47">
        <v>6.9530206963053196</v>
      </c>
      <c r="S47">
        <v>4.3483912178217814</v>
      </c>
      <c r="T47">
        <v>0</v>
      </c>
      <c r="U47">
        <v>121.03885936688015</v>
      </c>
      <c r="V47">
        <v>3.3795333908541845</v>
      </c>
      <c r="W47">
        <v>13.748641598694944</v>
      </c>
      <c r="X47">
        <v>43.458084088579049</v>
      </c>
      <c r="Y47">
        <v>0</v>
      </c>
      <c r="Z47">
        <v>0</v>
      </c>
      <c r="AA47">
        <v>0</v>
      </c>
      <c r="AB47">
        <v>3.9023162648089755</v>
      </c>
      <c r="AC47">
        <v>2.867472272788925</v>
      </c>
      <c r="AD47">
        <v>0</v>
      </c>
      <c r="AE47">
        <v>9.7639965437015359</v>
      </c>
      <c r="AF47">
        <v>2.3369940300817196</v>
      </c>
      <c r="AG47">
        <v>12.087380903425137</v>
      </c>
      <c r="AH47">
        <v>0</v>
      </c>
      <c r="AI47">
        <v>0</v>
      </c>
      <c r="AJ47">
        <v>0</v>
      </c>
      <c r="AK47">
        <v>10.046436244365642</v>
      </c>
      <c r="AL47">
        <v>0</v>
      </c>
      <c r="AM47">
        <v>4.8186499346995459</v>
      </c>
      <c r="AN47">
        <v>0.66488420623461553</v>
      </c>
      <c r="AO47">
        <v>0</v>
      </c>
      <c r="AP47">
        <v>0.18976141615575809</v>
      </c>
      <c r="AQ47">
        <v>0</v>
      </c>
      <c r="AR47">
        <v>10.303101523641303</v>
      </c>
      <c r="AS47">
        <v>9.4502844586209687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669.79329859087875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4.9700966780108979</v>
      </c>
      <c r="L48">
        <v>309.01926177653661</v>
      </c>
      <c r="M48">
        <v>27.254427417327641</v>
      </c>
      <c r="N48">
        <v>35.177227265293517</v>
      </c>
      <c r="O48">
        <v>0</v>
      </c>
      <c r="P48">
        <v>30.443596676249999</v>
      </c>
      <c r="Q48">
        <v>3.5708806198003327</v>
      </c>
      <c r="R48">
        <v>6.9530206963053196</v>
      </c>
      <c r="S48">
        <v>4.3483912178217814</v>
      </c>
      <c r="T48">
        <v>0</v>
      </c>
      <c r="U48">
        <v>121.03885936688015</v>
      </c>
      <c r="V48">
        <v>3.3795333908541845</v>
      </c>
      <c r="W48">
        <v>13.748641598694944</v>
      </c>
      <c r="X48">
        <v>43.458084088579049</v>
      </c>
      <c r="Y48">
        <v>0</v>
      </c>
      <c r="Z48">
        <v>0</v>
      </c>
      <c r="AA48">
        <v>0</v>
      </c>
      <c r="AB48">
        <v>3.9023162648089755</v>
      </c>
      <c r="AC48">
        <v>2.867472272788925</v>
      </c>
      <c r="AD48">
        <v>0</v>
      </c>
      <c r="AE48">
        <v>9.7639965437015359</v>
      </c>
      <c r="AF48">
        <v>2.3369940300817196</v>
      </c>
      <c r="AG48">
        <v>12.087380903425137</v>
      </c>
      <c r="AH48">
        <v>0</v>
      </c>
      <c r="AI48">
        <v>0</v>
      </c>
      <c r="AJ48">
        <v>0</v>
      </c>
      <c r="AK48">
        <v>10.046436244365642</v>
      </c>
      <c r="AL48">
        <v>0</v>
      </c>
      <c r="AM48">
        <v>4.8186499346995459</v>
      </c>
      <c r="AN48">
        <v>0.66488420623461553</v>
      </c>
      <c r="AO48">
        <v>0</v>
      </c>
      <c r="AP48">
        <v>0.18976141615575809</v>
      </c>
      <c r="AQ48">
        <v>0</v>
      </c>
      <c r="AR48">
        <v>10.303101523641303</v>
      </c>
      <c r="AS48">
        <v>9.4502844586209687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669.79329859087875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4.9700966780108979</v>
      </c>
      <c r="L49">
        <v>309.01926177653661</v>
      </c>
      <c r="M49">
        <v>27.254427417327641</v>
      </c>
      <c r="N49">
        <v>35.175823708222168</v>
      </c>
      <c r="O49">
        <v>0</v>
      </c>
      <c r="P49">
        <v>30.443596676249999</v>
      </c>
      <c r="Q49">
        <v>3.5708806198003327</v>
      </c>
      <c r="R49">
        <v>6.9530206963053196</v>
      </c>
      <c r="S49">
        <v>4.3483912178217814</v>
      </c>
      <c r="T49">
        <v>0</v>
      </c>
      <c r="U49">
        <v>121.03885936688015</v>
      </c>
      <c r="V49">
        <v>3.3795333908541845</v>
      </c>
      <c r="W49">
        <v>13.748641598694944</v>
      </c>
      <c r="X49">
        <v>43.458084088579049</v>
      </c>
      <c r="Y49">
        <v>0</v>
      </c>
      <c r="Z49">
        <v>0</v>
      </c>
      <c r="AA49">
        <v>0</v>
      </c>
      <c r="AB49">
        <v>3.9023162648089755</v>
      </c>
      <c r="AC49">
        <v>2.867472272788925</v>
      </c>
      <c r="AD49">
        <v>0</v>
      </c>
      <c r="AE49">
        <v>9.7639965437015359</v>
      </c>
      <c r="AF49">
        <v>2.3369940300817196</v>
      </c>
      <c r="AG49">
        <v>12.087380903425137</v>
      </c>
      <c r="AH49">
        <v>0</v>
      </c>
      <c r="AI49">
        <v>0</v>
      </c>
      <c r="AJ49">
        <v>0</v>
      </c>
      <c r="AK49">
        <v>10.046436244365642</v>
      </c>
      <c r="AL49">
        <v>0</v>
      </c>
      <c r="AM49">
        <v>4.8186499346995459</v>
      </c>
      <c r="AN49">
        <v>0.66488420623461553</v>
      </c>
      <c r="AO49">
        <v>0</v>
      </c>
      <c r="AP49">
        <v>0.18976141615575809</v>
      </c>
      <c r="AQ49">
        <v>0</v>
      </c>
      <c r="AR49">
        <v>10.303101523641303</v>
      </c>
      <c r="AS49">
        <v>9.4502844586209687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669.79189503380735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4.9700966780108979</v>
      </c>
      <c r="L50">
        <v>309.01926177653661</v>
      </c>
      <c r="M50">
        <v>27.254427417327641</v>
      </c>
      <c r="N50">
        <v>35.175823708222168</v>
      </c>
      <c r="O50">
        <v>0</v>
      </c>
      <c r="P50">
        <v>30.443596676249999</v>
      </c>
      <c r="Q50">
        <v>3.5708806198003327</v>
      </c>
      <c r="R50">
        <v>6.9530206963053196</v>
      </c>
      <c r="S50">
        <v>4.3483912178217814</v>
      </c>
      <c r="T50">
        <v>0</v>
      </c>
      <c r="U50">
        <v>121.03885936688015</v>
      </c>
      <c r="V50">
        <v>3.3795333908541845</v>
      </c>
      <c r="W50">
        <v>13.748641598694944</v>
      </c>
      <c r="X50">
        <v>43.458084088579049</v>
      </c>
      <c r="Y50">
        <v>0</v>
      </c>
      <c r="Z50">
        <v>0</v>
      </c>
      <c r="AA50">
        <v>0</v>
      </c>
      <c r="AB50">
        <v>3.9023162648089755</v>
      </c>
      <c r="AC50">
        <v>2.867472272788925</v>
      </c>
      <c r="AD50">
        <v>0</v>
      </c>
      <c r="AE50">
        <v>9.7639965437015359</v>
      </c>
      <c r="AF50">
        <v>2.3369940300817196</v>
      </c>
      <c r="AG50">
        <v>12.087380903425137</v>
      </c>
      <c r="AH50">
        <v>0</v>
      </c>
      <c r="AI50">
        <v>0</v>
      </c>
      <c r="AJ50">
        <v>0</v>
      </c>
      <c r="AK50">
        <v>10.046436244365642</v>
      </c>
      <c r="AL50">
        <v>0</v>
      </c>
      <c r="AM50">
        <v>4.8186499346995459</v>
      </c>
      <c r="AN50">
        <v>0.66488420623461553</v>
      </c>
      <c r="AO50">
        <v>0</v>
      </c>
      <c r="AP50">
        <v>0.18976141615575809</v>
      </c>
      <c r="AQ50">
        <v>0</v>
      </c>
      <c r="AR50">
        <v>10.303101523641303</v>
      </c>
      <c r="AS50">
        <v>9.4502844586209687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669.79189503380735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4.9700966780108979</v>
      </c>
      <c r="L51">
        <v>309.01926177653661</v>
      </c>
      <c r="M51">
        <v>27.251569827851213</v>
      </c>
      <c r="N51">
        <v>35.17898827350637</v>
      </c>
      <c r="O51">
        <v>0</v>
      </c>
      <c r="P51">
        <v>30.440917714285717</v>
      </c>
      <c r="Q51">
        <v>3.5708806198003327</v>
      </c>
      <c r="R51">
        <v>6.9540048206278033</v>
      </c>
      <c r="S51">
        <v>4.3488799470198671</v>
      </c>
      <c r="T51">
        <v>0</v>
      </c>
      <c r="U51">
        <v>121.03885936688015</v>
      </c>
      <c r="V51">
        <v>3.380639785714286</v>
      </c>
      <c r="W51">
        <v>13.749897042139382</v>
      </c>
      <c r="X51">
        <v>43.460377078755528</v>
      </c>
      <c r="Y51">
        <v>0</v>
      </c>
      <c r="Z51">
        <v>0</v>
      </c>
      <c r="AA51">
        <v>0</v>
      </c>
      <c r="AB51">
        <v>3.9023162648089755</v>
      </c>
      <c r="AC51">
        <v>0</v>
      </c>
      <c r="AD51">
        <v>0</v>
      </c>
      <c r="AE51">
        <v>4.8819983999968759</v>
      </c>
      <c r="AF51">
        <v>2.3369940300817196</v>
      </c>
      <c r="AG51">
        <v>12.087380903425137</v>
      </c>
      <c r="AH51">
        <v>0</v>
      </c>
      <c r="AI51">
        <v>0</v>
      </c>
      <c r="AJ51">
        <v>0</v>
      </c>
      <c r="AK51">
        <v>10.046436244365642</v>
      </c>
      <c r="AL51">
        <v>0</v>
      </c>
      <c r="AM51">
        <v>4.8186499346995459</v>
      </c>
      <c r="AN51">
        <v>0.66488420623461553</v>
      </c>
      <c r="AO51">
        <v>0</v>
      </c>
      <c r="AP51">
        <v>0.18976141615575809</v>
      </c>
      <c r="AQ51">
        <v>0</v>
      </c>
      <c r="AR51">
        <v>10.303101523641303</v>
      </c>
      <c r="AS51">
        <v>9.4502844586209687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662.04618031315886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4.9700966780108979</v>
      </c>
      <c r="L52">
        <v>309.01926177653661</v>
      </c>
      <c r="M52">
        <v>27.251569827851213</v>
      </c>
      <c r="N52">
        <v>35.17898827350637</v>
      </c>
      <c r="O52">
        <v>0</v>
      </c>
      <c r="P52">
        <v>30.440917714285717</v>
      </c>
      <c r="Q52">
        <v>3.5708806198003327</v>
      </c>
      <c r="R52">
        <v>6.9540048206278033</v>
      </c>
      <c r="S52">
        <v>4.3488799470198671</v>
      </c>
      <c r="T52">
        <v>0</v>
      </c>
      <c r="U52">
        <v>121.03885936688015</v>
      </c>
      <c r="V52">
        <v>3.380639785714286</v>
      </c>
      <c r="W52">
        <v>13.749897042139382</v>
      </c>
      <c r="X52">
        <v>43.460377078755528</v>
      </c>
      <c r="Y52">
        <v>0</v>
      </c>
      <c r="Z52">
        <v>0</v>
      </c>
      <c r="AA52">
        <v>0</v>
      </c>
      <c r="AB52">
        <v>3.9023162648089755</v>
      </c>
      <c r="AC52">
        <v>0</v>
      </c>
      <c r="AD52">
        <v>0</v>
      </c>
      <c r="AE52">
        <v>4.8819983999968759</v>
      </c>
      <c r="AF52">
        <v>2.3369940300817196</v>
      </c>
      <c r="AG52">
        <v>12.087380903425137</v>
      </c>
      <c r="AH52">
        <v>0</v>
      </c>
      <c r="AI52">
        <v>0</v>
      </c>
      <c r="AJ52">
        <v>0</v>
      </c>
      <c r="AK52">
        <v>10.046436244365642</v>
      </c>
      <c r="AL52">
        <v>0</v>
      </c>
      <c r="AM52">
        <v>4.8186499346995459</v>
      </c>
      <c r="AN52">
        <v>0.66488420623461553</v>
      </c>
      <c r="AO52">
        <v>0</v>
      </c>
      <c r="AP52">
        <v>0.18976141615575809</v>
      </c>
      <c r="AQ52">
        <v>0</v>
      </c>
      <c r="AR52">
        <v>10.303101523641303</v>
      </c>
      <c r="AS52">
        <v>9.4502844586209687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662.04618031315886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4.9700966780108979</v>
      </c>
      <c r="L53">
        <v>309.01926177653661</v>
      </c>
      <c r="M53">
        <v>27.248881040069119</v>
      </c>
      <c r="N53">
        <v>35.178629626064492</v>
      </c>
      <c r="O53">
        <v>0</v>
      </c>
      <c r="P53">
        <v>30.440917714285717</v>
      </c>
      <c r="Q53">
        <v>3.5708806198003327</v>
      </c>
      <c r="R53">
        <v>6.9540048206278033</v>
      </c>
      <c r="S53">
        <v>4.3488799470198671</v>
      </c>
      <c r="T53">
        <v>0</v>
      </c>
      <c r="U53">
        <v>121.03885936688015</v>
      </c>
      <c r="V53">
        <v>3.380639785714286</v>
      </c>
      <c r="W53">
        <v>13.749897042139382</v>
      </c>
      <c r="X53">
        <v>43.452026947890822</v>
      </c>
      <c r="Y53">
        <v>0</v>
      </c>
      <c r="Z53">
        <v>0</v>
      </c>
      <c r="AA53">
        <v>0</v>
      </c>
      <c r="AB53">
        <v>3.9023162648089755</v>
      </c>
      <c r="AC53">
        <v>0</v>
      </c>
      <c r="AD53">
        <v>0</v>
      </c>
      <c r="AE53">
        <v>4.8819983999968759</v>
      </c>
      <c r="AF53">
        <v>2.3369940300817196</v>
      </c>
      <c r="AG53">
        <v>12.087380903425137</v>
      </c>
      <c r="AH53">
        <v>0</v>
      </c>
      <c r="AI53">
        <v>0</v>
      </c>
      <c r="AJ53">
        <v>0</v>
      </c>
      <c r="AK53">
        <v>10.046436244365642</v>
      </c>
      <c r="AL53">
        <v>0</v>
      </c>
      <c r="AM53">
        <v>4.8186499346995459</v>
      </c>
      <c r="AN53">
        <v>0.66488420623461553</v>
      </c>
      <c r="AO53">
        <v>0</v>
      </c>
      <c r="AP53">
        <v>0.15180919428334713</v>
      </c>
      <c r="AQ53">
        <v>0</v>
      </c>
      <c r="AR53">
        <v>10.303101523641303</v>
      </c>
      <c r="AS53">
        <v>9.4502844586209687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661.99683052519777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4.9700966780108979</v>
      </c>
      <c r="L54">
        <v>309.01926177653661</v>
      </c>
      <c r="M54">
        <v>27.248881040069119</v>
      </c>
      <c r="N54">
        <v>35.178629626064492</v>
      </c>
      <c r="O54">
        <v>0</v>
      </c>
      <c r="P54">
        <v>30.440917714285717</v>
      </c>
      <c r="Q54">
        <v>3.5708806198003327</v>
      </c>
      <c r="R54">
        <v>6.9540048206278033</v>
      </c>
      <c r="S54">
        <v>4.3488799470198671</v>
      </c>
      <c r="T54">
        <v>0</v>
      </c>
      <c r="U54">
        <v>121.03885936688015</v>
      </c>
      <c r="V54">
        <v>3.380639785714286</v>
      </c>
      <c r="W54">
        <v>13.749897042139382</v>
      </c>
      <c r="X54">
        <v>43.452026947890822</v>
      </c>
      <c r="Y54">
        <v>0</v>
      </c>
      <c r="Z54">
        <v>0</v>
      </c>
      <c r="AA54">
        <v>0</v>
      </c>
      <c r="AB54">
        <v>3.9023162648089755</v>
      </c>
      <c r="AC54">
        <v>0</v>
      </c>
      <c r="AD54">
        <v>0</v>
      </c>
      <c r="AE54">
        <v>4.8819983999968759</v>
      </c>
      <c r="AF54">
        <v>2.3369940300817196</v>
      </c>
      <c r="AG54">
        <v>12.087380903425137</v>
      </c>
      <c r="AH54">
        <v>0</v>
      </c>
      <c r="AI54">
        <v>0</v>
      </c>
      <c r="AJ54">
        <v>0</v>
      </c>
      <c r="AK54">
        <v>10.046436244365642</v>
      </c>
      <c r="AL54">
        <v>0</v>
      </c>
      <c r="AM54">
        <v>4.8186499346995459</v>
      </c>
      <c r="AN54">
        <v>0.66488420623461553</v>
      </c>
      <c r="AO54">
        <v>0</v>
      </c>
      <c r="AP54">
        <v>0.15180919428334713</v>
      </c>
      <c r="AQ54">
        <v>0</v>
      </c>
      <c r="AR54">
        <v>12.102055952717391</v>
      </c>
      <c r="AS54">
        <v>9.4502844586209687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663.79578495427381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4.9700966780108979</v>
      </c>
      <c r="L55">
        <v>309.01926177653661</v>
      </c>
      <c r="M55">
        <v>27.248881040069119</v>
      </c>
      <c r="N55">
        <v>35.178629626064492</v>
      </c>
      <c r="O55">
        <v>0</v>
      </c>
      <c r="P55">
        <v>30.440917714285717</v>
      </c>
      <c r="Q55">
        <v>3.5708806198003327</v>
      </c>
      <c r="R55">
        <v>6.9540048206278033</v>
      </c>
      <c r="S55">
        <v>4.3488799470198671</v>
      </c>
      <c r="T55">
        <v>0</v>
      </c>
      <c r="U55">
        <v>121.03885936688015</v>
      </c>
      <c r="V55">
        <v>3.380639785714286</v>
      </c>
      <c r="W55">
        <v>7.5909065577156731</v>
      </c>
      <c r="X55">
        <v>24.883837825292026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4.8819983999968759</v>
      </c>
      <c r="AF55">
        <v>0</v>
      </c>
      <c r="AG55">
        <v>12.087380903425137</v>
      </c>
      <c r="AH55">
        <v>0</v>
      </c>
      <c r="AI55">
        <v>0</v>
      </c>
      <c r="AJ55">
        <v>0</v>
      </c>
      <c r="AK55">
        <v>10.046436244365642</v>
      </c>
      <c r="AL55">
        <v>0</v>
      </c>
      <c r="AM55">
        <v>4.8186499346995459</v>
      </c>
      <c r="AN55">
        <v>0.66488420623461553</v>
      </c>
      <c r="AO55">
        <v>0</v>
      </c>
      <c r="AP55">
        <v>0.15180919428334713</v>
      </c>
      <c r="AQ55">
        <v>0</v>
      </c>
      <c r="AR55">
        <v>12.102055952717391</v>
      </c>
      <c r="AS55">
        <v>9.4502844586209687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632.82929505236064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4.9700966780108979</v>
      </c>
      <c r="L56">
        <v>309.01926177653661</v>
      </c>
      <c r="M56">
        <v>27.248881040069119</v>
      </c>
      <c r="N56">
        <v>35.181103054533345</v>
      </c>
      <c r="O56">
        <v>0</v>
      </c>
      <c r="P56">
        <v>30.440917714285717</v>
      </c>
      <c r="Q56">
        <v>3.5708806198003327</v>
      </c>
      <c r="R56">
        <v>6.9540048206278033</v>
      </c>
      <c r="S56">
        <v>4.3488799470198671</v>
      </c>
      <c r="T56">
        <v>0</v>
      </c>
      <c r="U56">
        <v>121.03885936688015</v>
      </c>
      <c r="V56">
        <v>3.380639785714286</v>
      </c>
      <c r="W56">
        <v>7.5909065577156731</v>
      </c>
      <c r="X56">
        <v>24.997508568164509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4.8819983999968759</v>
      </c>
      <c r="AF56">
        <v>0</v>
      </c>
      <c r="AG56">
        <v>12.087380903425137</v>
      </c>
      <c r="AH56">
        <v>0</v>
      </c>
      <c r="AI56">
        <v>0</v>
      </c>
      <c r="AJ56">
        <v>0</v>
      </c>
      <c r="AK56">
        <v>10.046436244365642</v>
      </c>
      <c r="AL56">
        <v>0</v>
      </c>
      <c r="AM56">
        <v>4.8186499346995459</v>
      </c>
      <c r="AN56">
        <v>0.66488420623461553</v>
      </c>
      <c r="AO56">
        <v>0</v>
      </c>
      <c r="AP56">
        <v>0.15180919428334713</v>
      </c>
      <c r="AQ56">
        <v>0</v>
      </c>
      <c r="AR56">
        <v>12.102055952717391</v>
      </c>
      <c r="AS56">
        <v>9.4502844586209687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632.94543922370201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4.9700966780108979</v>
      </c>
      <c r="L57">
        <v>309.01926177653661</v>
      </c>
      <c r="M57">
        <v>27.248881040069119</v>
      </c>
      <c r="N57">
        <v>35.178629626064492</v>
      </c>
      <c r="O57">
        <v>0</v>
      </c>
      <c r="P57">
        <v>30.440917714285717</v>
      </c>
      <c r="Q57">
        <v>3.5708806198003327</v>
      </c>
      <c r="R57">
        <v>6.9540048206278033</v>
      </c>
      <c r="S57">
        <v>4.3488799470198671</v>
      </c>
      <c r="T57">
        <v>0</v>
      </c>
      <c r="U57">
        <v>121.03885936688015</v>
      </c>
      <c r="V57">
        <v>3.380639785714286</v>
      </c>
      <c r="W57">
        <v>7.6414461428571423</v>
      </c>
      <c r="X57">
        <v>24.997508568164509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4.8819983999968759</v>
      </c>
      <c r="AF57">
        <v>0</v>
      </c>
      <c r="AG57">
        <v>12.087380903425137</v>
      </c>
      <c r="AH57">
        <v>0</v>
      </c>
      <c r="AI57">
        <v>0</v>
      </c>
      <c r="AJ57">
        <v>0</v>
      </c>
      <c r="AK57">
        <v>10.046436244365642</v>
      </c>
      <c r="AL57">
        <v>0</v>
      </c>
      <c r="AM57">
        <v>4.8186499346995459</v>
      </c>
      <c r="AN57">
        <v>0.66488420623461553</v>
      </c>
      <c r="AO57">
        <v>0</v>
      </c>
      <c r="AP57">
        <v>0.15180919428334713</v>
      </c>
      <c r="AQ57">
        <v>0</v>
      </c>
      <c r="AR57">
        <v>10.303101523641303</v>
      </c>
      <c r="AS57">
        <v>9.4502844586209687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631.19455095129854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4.9700966780108979</v>
      </c>
      <c r="L58">
        <v>309.01926177653661</v>
      </c>
      <c r="M58">
        <v>27.248881040069119</v>
      </c>
      <c r="N58">
        <v>35.178629626064492</v>
      </c>
      <c r="O58">
        <v>0</v>
      </c>
      <c r="P58">
        <v>30.440917714285717</v>
      </c>
      <c r="Q58">
        <v>3.5708806198003327</v>
      </c>
      <c r="R58">
        <v>6.9540048206278033</v>
      </c>
      <c r="S58">
        <v>4.3488799470198671</v>
      </c>
      <c r="T58">
        <v>0</v>
      </c>
      <c r="U58">
        <v>121.03885936688015</v>
      </c>
      <c r="V58">
        <v>3.380639785714286</v>
      </c>
      <c r="W58">
        <v>13.748605079025353</v>
      </c>
      <c r="X58">
        <v>43.457811901897749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4.8819983999968759</v>
      </c>
      <c r="AF58">
        <v>0</v>
      </c>
      <c r="AG58">
        <v>12.087380903425137</v>
      </c>
      <c r="AH58">
        <v>0</v>
      </c>
      <c r="AI58">
        <v>0</v>
      </c>
      <c r="AJ58">
        <v>0</v>
      </c>
      <c r="AK58">
        <v>10.046436244365642</v>
      </c>
      <c r="AL58">
        <v>0</v>
      </c>
      <c r="AM58">
        <v>4.8186499346995459</v>
      </c>
      <c r="AN58">
        <v>0.66488420623461553</v>
      </c>
      <c r="AO58">
        <v>0</v>
      </c>
      <c r="AP58">
        <v>0.15180919428334713</v>
      </c>
      <c r="AQ58">
        <v>0</v>
      </c>
      <c r="AR58">
        <v>10.303101523641303</v>
      </c>
      <c r="AS58">
        <v>9.4502844586209687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655.76201322119994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4.9700966780108979</v>
      </c>
      <c r="L59">
        <v>309.01926177653661</v>
      </c>
      <c r="M59">
        <v>27.251569827851213</v>
      </c>
      <c r="N59">
        <v>35.178629626064492</v>
      </c>
      <c r="O59">
        <v>0</v>
      </c>
      <c r="P59">
        <v>30.440917714285717</v>
      </c>
      <c r="Q59">
        <v>3.5708806198003327</v>
      </c>
      <c r="R59">
        <v>6.9540048206278033</v>
      </c>
      <c r="S59">
        <v>4.3488799470198671</v>
      </c>
      <c r="T59">
        <v>0</v>
      </c>
      <c r="U59">
        <v>121.03885936688015</v>
      </c>
      <c r="V59">
        <v>3.380639785714286</v>
      </c>
      <c r="W59">
        <v>13.748605079025353</v>
      </c>
      <c r="X59">
        <v>43.457811901897749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4.8819983999968759</v>
      </c>
      <c r="AF59">
        <v>0</v>
      </c>
      <c r="AG59">
        <v>12.087380903425137</v>
      </c>
      <c r="AH59">
        <v>0</v>
      </c>
      <c r="AI59">
        <v>0</v>
      </c>
      <c r="AJ59">
        <v>0</v>
      </c>
      <c r="AK59">
        <v>10.046436244365642</v>
      </c>
      <c r="AL59">
        <v>0</v>
      </c>
      <c r="AM59">
        <v>4.8186499346995459</v>
      </c>
      <c r="AN59">
        <v>0.66488420623461553</v>
      </c>
      <c r="AO59">
        <v>0</v>
      </c>
      <c r="AP59">
        <v>0</v>
      </c>
      <c r="AQ59">
        <v>0</v>
      </c>
      <c r="AR59">
        <v>10.303101523641303</v>
      </c>
      <c r="AS59">
        <v>9.4502844586209687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655.61289281469863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4.9700966780108979</v>
      </c>
      <c r="L60">
        <v>309.01926177653661</v>
      </c>
      <c r="M60">
        <v>27.251569827851213</v>
      </c>
      <c r="N60">
        <v>35.178629626064492</v>
      </c>
      <c r="O60">
        <v>0</v>
      </c>
      <c r="P60">
        <v>30.440917714285717</v>
      </c>
      <c r="Q60">
        <v>3.5708806198003327</v>
      </c>
      <c r="R60">
        <v>6.9540048206278033</v>
      </c>
      <c r="S60">
        <v>4.3488799470198671</v>
      </c>
      <c r="T60">
        <v>0</v>
      </c>
      <c r="U60">
        <v>121.03885936688015</v>
      </c>
      <c r="V60">
        <v>3.380639785714286</v>
      </c>
      <c r="W60">
        <v>13.748605079025353</v>
      </c>
      <c r="X60">
        <v>43.457811901897749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4.8819983999968759</v>
      </c>
      <c r="AF60">
        <v>0</v>
      </c>
      <c r="AG60">
        <v>12.087380903425137</v>
      </c>
      <c r="AH60">
        <v>0</v>
      </c>
      <c r="AI60">
        <v>0</v>
      </c>
      <c r="AJ60">
        <v>0</v>
      </c>
      <c r="AK60">
        <v>10.046436244365642</v>
      </c>
      <c r="AL60">
        <v>0</v>
      </c>
      <c r="AM60">
        <v>4.8186499346995459</v>
      </c>
      <c r="AN60">
        <v>0.66488420623461553</v>
      </c>
      <c r="AO60">
        <v>0</v>
      </c>
      <c r="AP60">
        <v>0</v>
      </c>
      <c r="AQ60">
        <v>0</v>
      </c>
      <c r="AR60">
        <v>10.303101523641303</v>
      </c>
      <c r="AS60">
        <v>9.4502844586209687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655.61289281469863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4.9700966780108979</v>
      </c>
      <c r="L61">
        <v>309.01926177653661</v>
      </c>
      <c r="M61">
        <v>27.249105718553288</v>
      </c>
      <c r="N61">
        <v>35.181103054533345</v>
      </c>
      <c r="O61">
        <v>0</v>
      </c>
      <c r="P61">
        <v>30.440917714285717</v>
      </c>
      <c r="Q61">
        <v>3.5708806198003327</v>
      </c>
      <c r="R61">
        <v>6.9540048206278033</v>
      </c>
      <c r="S61">
        <v>4.3488799470198671</v>
      </c>
      <c r="T61">
        <v>0</v>
      </c>
      <c r="U61">
        <v>121.03885936688015</v>
      </c>
      <c r="V61">
        <v>3.380639785714286</v>
      </c>
      <c r="W61">
        <v>13.748605079025353</v>
      </c>
      <c r="X61">
        <v>43.457811901897749</v>
      </c>
      <c r="Y61">
        <v>0</v>
      </c>
      <c r="Z61">
        <v>0</v>
      </c>
      <c r="AA61">
        <v>4.1618348139240506</v>
      </c>
      <c r="AB61">
        <v>0</v>
      </c>
      <c r="AC61">
        <v>0</v>
      </c>
      <c r="AD61">
        <v>0</v>
      </c>
      <c r="AE61">
        <v>4.8819983999968759</v>
      </c>
      <c r="AF61">
        <v>0</v>
      </c>
      <c r="AG61">
        <v>12.087380903425137</v>
      </c>
      <c r="AH61">
        <v>0</v>
      </c>
      <c r="AI61">
        <v>0</v>
      </c>
      <c r="AJ61">
        <v>0</v>
      </c>
      <c r="AK61">
        <v>10.046436244365642</v>
      </c>
      <c r="AL61">
        <v>0</v>
      </c>
      <c r="AM61">
        <v>4.8186499346995459</v>
      </c>
      <c r="AN61">
        <v>0.66488420623461553</v>
      </c>
      <c r="AO61">
        <v>0</v>
      </c>
      <c r="AP61">
        <v>0</v>
      </c>
      <c r="AQ61">
        <v>0</v>
      </c>
      <c r="AR61">
        <v>10.303101523641303</v>
      </c>
      <c r="AS61">
        <v>9.4502844586209687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659.77473694779371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4.9700966780108979</v>
      </c>
      <c r="L62">
        <v>309.01926177653661</v>
      </c>
      <c r="M62">
        <v>27.249105718553288</v>
      </c>
      <c r="N62">
        <v>35.181103054533345</v>
      </c>
      <c r="O62">
        <v>0</v>
      </c>
      <c r="P62">
        <v>30.440917714285717</v>
      </c>
      <c r="Q62">
        <v>3.5708806198003327</v>
      </c>
      <c r="R62">
        <v>6.9540048206278033</v>
      </c>
      <c r="S62">
        <v>4.3488799470198671</v>
      </c>
      <c r="T62">
        <v>0</v>
      </c>
      <c r="U62">
        <v>121.03885936688015</v>
      </c>
      <c r="V62">
        <v>3.380639785714286</v>
      </c>
      <c r="W62">
        <v>13.748605079025353</v>
      </c>
      <c r="X62">
        <v>43.457811901897749</v>
      </c>
      <c r="Y62">
        <v>0</v>
      </c>
      <c r="Z62">
        <v>0</v>
      </c>
      <c r="AA62">
        <v>4.1618348139240506</v>
      </c>
      <c r="AB62">
        <v>0</v>
      </c>
      <c r="AC62">
        <v>0</v>
      </c>
      <c r="AD62">
        <v>0</v>
      </c>
      <c r="AE62">
        <v>4.8819983999968759</v>
      </c>
      <c r="AF62">
        <v>0</v>
      </c>
      <c r="AG62">
        <v>12.087380903425137</v>
      </c>
      <c r="AH62">
        <v>0</v>
      </c>
      <c r="AI62">
        <v>0</v>
      </c>
      <c r="AJ62">
        <v>0</v>
      </c>
      <c r="AK62">
        <v>10.046436244365642</v>
      </c>
      <c r="AL62">
        <v>0</v>
      </c>
      <c r="AM62">
        <v>4.8186499346995459</v>
      </c>
      <c r="AN62">
        <v>0.66488420623461553</v>
      </c>
      <c r="AO62">
        <v>0</v>
      </c>
      <c r="AP62">
        <v>0</v>
      </c>
      <c r="AQ62">
        <v>0</v>
      </c>
      <c r="AR62">
        <v>10.303101523641303</v>
      </c>
      <c r="AS62">
        <v>9.4502844586209687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659.77473694779371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4.9700966780108979</v>
      </c>
      <c r="L63">
        <v>309.01926177653661</v>
      </c>
      <c r="M63">
        <v>27.249105718553288</v>
      </c>
      <c r="N63">
        <v>35.181103054533345</v>
      </c>
      <c r="O63">
        <v>0</v>
      </c>
      <c r="P63">
        <v>30.440917714285717</v>
      </c>
      <c r="Q63">
        <v>3.5708806198003327</v>
      </c>
      <c r="R63">
        <v>6.9540048206278033</v>
      </c>
      <c r="S63">
        <v>4.3488799470198671</v>
      </c>
      <c r="T63">
        <v>0</v>
      </c>
      <c r="U63">
        <v>121.03885936688015</v>
      </c>
      <c r="V63">
        <v>3.380639785714286</v>
      </c>
      <c r="W63">
        <v>13.751557823365784</v>
      </c>
      <c r="X63">
        <v>43.451148795980778</v>
      </c>
      <c r="Y63">
        <v>0</v>
      </c>
      <c r="Z63">
        <v>0</v>
      </c>
      <c r="AA63">
        <v>8.3236696278481013</v>
      </c>
      <c r="AB63">
        <v>0</v>
      </c>
      <c r="AC63">
        <v>0</v>
      </c>
      <c r="AD63">
        <v>0</v>
      </c>
      <c r="AE63">
        <v>4.8819983999968759</v>
      </c>
      <c r="AF63">
        <v>0</v>
      </c>
      <c r="AG63">
        <v>12.087380903425137</v>
      </c>
      <c r="AH63">
        <v>0</v>
      </c>
      <c r="AI63">
        <v>0</v>
      </c>
      <c r="AJ63">
        <v>0</v>
      </c>
      <c r="AK63">
        <v>10.046436244365642</v>
      </c>
      <c r="AL63">
        <v>0</v>
      </c>
      <c r="AM63">
        <v>4.8186499346995459</v>
      </c>
      <c r="AN63">
        <v>0.66488420623461553</v>
      </c>
      <c r="AO63">
        <v>0</v>
      </c>
      <c r="AP63">
        <v>0</v>
      </c>
      <c r="AQ63">
        <v>0</v>
      </c>
      <c r="AR63">
        <v>12.102055952717391</v>
      </c>
      <c r="AS63">
        <v>9.4502844586209687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665.73181582921723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4.9700966780108979</v>
      </c>
      <c r="L64">
        <v>309.01926177653661</v>
      </c>
      <c r="M64">
        <v>27.249105718553288</v>
      </c>
      <c r="N64">
        <v>35.181103054533345</v>
      </c>
      <c r="O64">
        <v>0</v>
      </c>
      <c r="P64">
        <v>30.440917714285717</v>
      </c>
      <c r="Q64">
        <v>3.5708806198003327</v>
      </c>
      <c r="R64">
        <v>6.9540048206278033</v>
      </c>
      <c r="S64">
        <v>4.3488799470198671</v>
      </c>
      <c r="T64">
        <v>0</v>
      </c>
      <c r="U64">
        <v>121.03885936688015</v>
      </c>
      <c r="V64">
        <v>3.380639785714286</v>
      </c>
      <c r="W64">
        <v>13.751557823365784</v>
      </c>
      <c r="X64">
        <v>43.451148795980778</v>
      </c>
      <c r="Y64">
        <v>0</v>
      </c>
      <c r="Z64">
        <v>0</v>
      </c>
      <c r="AA64">
        <v>12.485504441772152</v>
      </c>
      <c r="AB64">
        <v>0</v>
      </c>
      <c r="AC64">
        <v>0</v>
      </c>
      <c r="AD64">
        <v>0</v>
      </c>
      <c r="AE64">
        <v>4.8819983999968759</v>
      </c>
      <c r="AF64">
        <v>0</v>
      </c>
      <c r="AG64">
        <v>12.087380903425137</v>
      </c>
      <c r="AH64">
        <v>0</v>
      </c>
      <c r="AI64">
        <v>0</v>
      </c>
      <c r="AJ64">
        <v>0</v>
      </c>
      <c r="AK64">
        <v>10.046436244365642</v>
      </c>
      <c r="AL64">
        <v>0</v>
      </c>
      <c r="AM64">
        <v>4.8186499346995459</v>
      </c>
      <c r="AN64">
        <v>0.66488420623461553</v>
      </c>
      <c r="AO64">
        <v>0</v>
      </c>
      <c r="AP64">
        <v>0</v>
      </c>
      <c r="AQ64">
        <v>0</v>
      </c>
      <c r="AR64">
        <v>12.102055952717391</v>
      </c>
      <c r="AS64">
        <v>9.4502844586209687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669.89365064314131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4.9700966780108979</v>
      </c>
      <c r="L65">
        <v>309.01926177653661</v>
      </c>
      <c r="M65">
        <v>27.249105718553288</v>
      </c>
      <c r="N65">
        <v>35.181103054533345</v>
      </c>
      <c r="O65">
        <v>0</v>
      </c>
      <c r="P65">
        <v>30.440917714285717</v>
      </c>
      <c r="Q65">
        <v>3.5708806198003327</v>
      </c>
      <c r="R65">
        <v>6.9540048206278033</v>
      </c>
      <c r="S65">
        <v>4.3488799470198671</v>
      </c>
      <c r="T65">
        <v>0</v>
      </c>
      <c r="U65">
        <v>121.03885936688015</v>
      </c>
      <c r="V65">
        <v>3.380639785714286</v>
      </c>
      <c r="W65">
        <v>13.751557823365784</v>
      </c>
      <c r="X65">
        <v>43.451148795980778</v>
      </c>
      <c r="Y65">
        <v>0</v>
      </c>
      <c r="Z65">
        <v>0</v>
      </c>
      <c r="AA65">
        <v>12.485504441772152</v>
      </c>
      <c r="AB65">
        <v>0</v>
      </c>
      <c r="AC65">
        <v>0</v>
      </c>
      <c r="AD65">
        <v>0</v>
      </c>
      <c r="AE65">
        <v>4.8819983999968759</v>
      </c>
      <c r="AF65">
        <v>0</v>
      </c>
      <c r="AG65">
        <v>12.087380903425137</v>
      </c>
      <c r="AH65">
        <v>0</v>
      </c>
      <c r="AI65">
        <v>0</v>
      </c>
      <c r="AJ65">
        <v>0</v>
      </c>
      <c r="AK65">
        <v>10.046436244365642</v>
      </c>
      <c r="AL65">
        <v>0</v>
      </c>
      <c r="AM65">
        <v>4.8186499346995459</v>
      </c>
      <c r="AN65">
        <v>0.66488420623461553</v>
      </c>
      <c r="AO65">
        <v>0</v>
      </c>
      <c r="AP65">
        <v>0</v>
      </c>
      <c r="AQ65">
        <v>0</v>
      </c>
      <c r="AR65">
        <v>12.102055952717391</v>
      </c>
      <c r="AS65">
        <v>9.4502844586209687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669.89365064314131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4.9700966780108979</v>
      </c>
      <c r="L66">
        <v>309.01926177653661</v>
      </c>
      <c r="M66">
        <v>27.249105718553288</v>
      </c>
      <c r="N66">
        <v>35.181103054533345</v>
      </c>
      <c r="O66">
        <v>0</v>
      </c>
      <c r="P66">
        <v>30.440917714285717</v>
      </c>
      <c r="Q66">
        <v>3.5708806198003327</v>
      </c>
      <c r="R66">
        <v>6.9540048206278033</v>
      </c>
      <c r="S66">
        <v>4.3488799470198671</v>
      </c>
      <c r="T66">
        <v>0</v>
      </c>
      <c r="U66">
        <v>121.03885936688015</v>
      </c>
      <c r="V66">
        <v>3.3792453601789711</v>
      </c>
      <c r="W66">
        <v>13.751557823365784</v>
      </c>
      <c r="X66">
        <v>43.451148795980778</v>
      </c>
      <c r="Y66">
        <v>0</v>
      </c>
      <c r="Z66">
        <v>0</v>
      </c>
      <c r="AA66">
        <v>12.485504441772152</v>
      </c>
      <c r="AB66">
        <v>0</v>
      </c>
      <c r="AC66">
        <v>0</v>
      </c>
      <c r="AD66">
        <v>0</v>
      </c>
      <c r="AE66">
        <v>4.8819983999968759</v>
      </c>
      <c r="AF66">
        <v>0</v>
      </c>
      <c r="AG66">
        <v>12.087380903425137</v>
      </c>
      <c r="AH66">
        <v>0</v>
      </c>
      <c r="AI66">
        <v>0</v>
      </c>
      <c r="AJ66">
        <v>0</v>
      </c>
      <c r="AK66">
        <v>10.046436244365642</v>
      </c>
      <c r="AL66">
        <v>0</v>
      </c>
      <c r="AM66">
        <v>4.8186499346995459</v>
      </c>
      <c r="AN66">
        <v>0.66488420623461553</v>
      </c>
      <c r="AO66">
        <v>0</v>
      </c>
      <c r="AP66">
        <v>0</v>
      </c>
      <c r="AQ66">
        <v>0</v>
      </c>
      <c r="AR66">
        <v>10.303101523641303</v>
      </c>
      <c r="AS66">
        <v>9.4502844586209687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668.09330178852997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4.9700966780108979</v>
      </c>
      <c r="L67">
        <v>309.01926177653661</v>
      </c>
      <c r="M67">
        <v>27.249105718553288</v>
      </c>
      <c r="N67">
        <v>35.181103054533345</v>
      </c>
      <c r="O67">
        <v>0</v>
      </c>
      <c r="P67">
        <v>30.440917714285717</v>
      </c>
      <c r="Q67">
        <v>3.5708806198003327</v>
      </c>
      <c r="R67">
        <v>6.9540048206278033</v>
      </c>
      <c r="S67">
        <v>4.3488799470198671</v>
      </c>
      <c r="T67">
        <v>0</v>
      </c>
      <c r="U67">
        <v>121.03885936688015</v>
      </c>
      <c r="V67">
        <v>3.3792453601789711</v>
      </c>
      <c r="W67">
        <v>13.74619344042838</v>
      </c>
      <c r="X67">
        <v>43.457565765027319</v>
      </c>
      <c r="Y67">
        <v>0</v>
      </c>
      <c r="Z67">
        <v>0</v>
      </c>
      <c r="AA67">
        <v>12.485504441772152</v>
      </c>
      <c r="AB67">
        <v>0</v>
      </c>
      <c r="AC67">
        <v>0</v>
      </c>
      <c r="AD67">
        <v>2.7006474951183388</v>
      </c>
      <c r="AE67">
        <v>4.8819983999968759</v>
      </c>
      <c r="AF67">
        <v>0</v>
      </c>
      <c r="AG67">
        <v>12.087380903425137</v>
      </c>
      <c r="AH67">
        <v>5.6114894451730413</v>
      </c>
      <c r="AI67">
        <v>0</v>
      </c>
      <c r="AJ67">
        <v>0</v>
      </c>
      <c r="AK67">
        <v>10.046436244365642</v>
      </c>
      <c r="AL67">
        <v>0</v>
      </c>
      <c r="AM67">
        <v>4.8186499346995459</v>
      </c>
      <c r="AN67">
        <v>0.66488420623461553</v>
      </c>
      <c r="AO67">
        <v>0</v>
      </c>
      <c r="AP67">
        <v>0.94880677398508695</v>
      </c>
      <c r="AQ67">
        <v>0</v>
      </c>
      <c r="AR67">
        <v>10.303101523641303</v>
      </c>
      <c r="AS67">
        <v>9.4502844586209687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677.35529808891545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4.9700966780108979</v>
      </c>
      <c r="L68">
        <v>309.01926177653661</v>
      </c>
      <c r="M68">
        <v>27.249105718553288</v>
      </c>
      <c r="N68">
        <v>35.181103054533345</v>
      </c>
      <c r="O68">
        <v>0</v>
      </c>
      <c r="P68">
        <v>30.440917714285717</v>
      </c>
      <c r="Q68">
        <v>3.5708806198003327</v>
      </c>
      <c r="R68">
        <v>6.9540048206278033</v>
      </c>
      <c r="S68">
        <v>4.3488799470198671</v>
      </c>
      <c r="T68">
        <v>0</v>
      </c>
      <c r="U68">
        <v>121.03885936688015</v>
      </c>
      <c r="V68">
        <v>3.3792453601789711</v>
      </c>
      <c r="W68">
        <v>13.74619344042838</v>
      </c>
      <c r="X68">
        <v>43.457565765027319</v>
      </c>
      <c r="Y68">
        <v>0</v>
      </c>
      <c r="Z68">
        <v>0</v>
      </c>
      <c r="AA68">
        <v>12.485504441772152</v>
      </c>
      <c r="AB68">
        <v>0</v>
      </c>
      <c r="AC68">
        <v>0</v>
      </c>
      <c r="AD68">
        <v>2.7006474951183388</v>
      </c>
      <c r="AE68">
        <v>4.8819983999968759</v>
      </c>
      <c r="AF68">
        <v>0</v>
      </c>
      <c r="AG68">
        <v>12.087380903425137</v>
      </c>
      <c r="AH68">
        <v>12.625851447189341</v>
      </c>
      <c r="AI68">
        <v>0</v>
      </c>
      <c r="AJ68">
        <v>0</v>
      </c>
      <c r="AK68">
        <v>10.046436244365642</v>
      </c>
      <c r="AL68">
        <v>0</v>
      </c>
      <c r="AM68">
        <v>4.8186499346995459</v>
      </c>
      <c r="AN68">
        <v>0.66488420623461553</v>
      </c>
      <c r="AO68">
        <v>0</v>
      </c>
      <c r="AP68">
        <v>0.94880677398508695</v>
      </c>
      <c r="AQ68">
        <v>0</v>
      </c>
      <c r="AR68">
        <v>10.303101523641303</v>
      </c>
      <c r="AS68">
        <v>9.4502844586209687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684.3696600909318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4.9700966780108979</v>
      </c>
      <c r="L69">
        <v>309.01926177653661</v>
      </c>
      <c r="M69">
        <v>27.249105718553288</v>
      </c>
      <c r="N69">
        <v>35.181103054533345</v>
      </c>
      <c r="O69">
        <v>0</v>
      </c>
      <c r="P69">
        <v>30.440917714285717</v>
      </c>
      <c r="Q69">
        <v>3.5708806198003327</v>
      </c>
      <c r="R69">
        <v>6.9540048206278033</v>
      </c>
      <c r="S69">
        <v>4.3488799470198671</v>
      </c>
      <c r="T69">
        <v>0</v>
      </c>
      <c r="U69">
        <v>121.03885936688015</v>
      </c>
      <c r="V69">
        <v>6.158945226480836</v>
      </c>
      <c r="W69">
        <v>13.74619344042838</v>
      </c>
      <c r="X69">
        <v>43.457565765027319</v>
      </c>
      <c r="Y69">
        <v>0</v>
      </c>
      <c r="Z69">
        <v>0</v>
      </c>
      <c r="AA69">
        <v>12.485504441772152</v>
      </c>
      <c r="AB69">
        <v>0</v>
      </c>
      <c r="AC69">
        <v>0</v>
      </c>
      <c r="AD69">
        <v>2.7006474951183388</v>
      </c>
      <c r="AE69">
        <v>4.8819983999968759</v>
      </c>
      <c r="AF69">
        <v>0</v>
      </c>
      <c r="AG69">
        <v>12.087380903425137</v>
      </c>
      <c r="AH69">
        <v>12.625851447189341</v>
      </c>
      <c r="AI69">
        <v>0</v>
      </c>
      <c r="AJ69">
        <v>0</v>
      </c>
      <c r="AK69">
        <v>10.046436244365642</v>
      </c>
      <c r="AL69">
        <v>0</v>
      </c>
      <c r="AM69">
        <v>4.8186499346995459</v>
      </c>
      <c r="AN69">
        <v>0.66488420623461553</v>
      </c>
      <c r="AO69">
        <v>0</v>
      </c>
      <c r="AP69">
        <v>0.94880677398508695</v>
      </c>
      <c r="AQ69">
        <v>0</v>
      </c>
      <c r="AR69">
        <v>10.303101523641303</v>
      </c>
      <c r="AS69">
        <v>9.4502844586209687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687.14935995723363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4.9700966780108979</v>
      </c>
      <c r="L70">
        <v>309.01926177653661</v>
      </c>
      <c r="M70">
        <v>27.249105718553288</v>
      </c>
      <c r="N70">
        <v>35.181103054533345</v>
      </c>
      <c r="O70">
        <v>0</v>
      </c>
      <c r="P70">
        <v>30.440917714285717</v>
      </c>
      <c r="Q70">
        <v>3.5708806198003327</v>
      </c>
      <c r="R70">
        <v>6.9540048206278033</v>
      </c>
      <c r="S70">
        <v>4.3488799470198671</v>
      </c>
      <c r="T70">
        <v>0</v>
      </c>
      <c r="U70">
        <v>121.03885936688015</v>
      </c>
      <c r="V70">
        <v>6.158945226480836</v>
      </c>
      <c r="W70">
        <v>13.74619344042838</v>
      </c>
      <c r="X70">
        <v>43.457565765027319</v>
      </c>
      <c r="Y70">
        <v>0</v>
      </c>
      <c r="Z70">
        <v>0</v>
      </c>
      <c r="AA70">
        <v>12.485504441772152</v>
      </c>
      <c r="AB70">
        <v>0.98742829371082808</v>
      </c>
      <c r="AC70">
        <v>0</v>
      </c>
      <c r="AD70">
        <v>2.7006474951183388</v>
      </c>
      <c r="AE70">
        <v>4.8819983999968759</v>
      </c>
      <c r="AF70">
        <v>0</v>
      </c>
      <c r="AG70">
        <v>12.087380903425137</v>
      </c>
      <c r="AH70">
        <v>12.625851447189341</v>
      </c>
      <c r="AI70">
        <v>0</v>
      </c>
      <c r="AJ70">
        <v>0</v>
      </c>
      <c r="AK70">
        <v>10.046436244365642</v>
      </c>
      <c r="AL70">
        <v>0</v>
      </c>
      <c r="AM70">
        <v>4.8186499346995459</v>
      </c>
      <c r="AN70">
        <v>0.66488420623461553</v>
      </c>
      <c r="AO70">
        <v>0</v>
      </c>
      <c r="AP70">
        <v>0.94880677398508695</v>
      </c>
      <c r="AQ70">
        <v>0</v>
      </c>
      <c r="AR70">
        <v>10.303101523641303</v>
      </c>
      <c r="AS70">
        <v>9.4502844586209687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688.13678825094451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4.9700966780108979</v>
      </c>
      <c r="L71">
        <v>309.01926177653661</v>
      </c>
      <c r="M71">
        <v>27.249105718553288</v>
      </c>
      <c r="N71">
        <v>35.181103054533345</v>
      </c>
      <c r="O71">
        <v>0</v>
      </c>
      <c r="P71">
        <v>30.440917714285717</v>
      </c>
      <c r="Q71">
        <v>3.5708806198003327</v>
      </c>
      <c r="R71">
        <v>6.947280343684052</v>
      </c>
      <c r="S71">
        <v>4.3488799470198671</v>
      </c>
      <c r="T71">
        <v>0</v>
      </c>
      <c r="U71">
        <v>121.03885936688015</v>
      </c>
      <c r="V71">
        <v>6.158945226480836</v>
      </c>
      <c r="W71">
        <v>13.74619344042838</v>
      </c>
      <c r="X71">
        <v>43.457565765027319</v>
      </c>
      <c r="Y71">
        <v>0</v>
      </c>
      <c r="Z71">
        <v>0</v>
      </c>
      <c r="AA71">
        <v>12.485504441772152</v>
      </c>
      <c r="AB71">
        <v>3.9023162648089755</v>
      </c>
      <c r="AC71">
        <v>0</v>
      </c>
      <c r="AD71">
        <v>2.7006474951183388</v>
      </c>
      <c r="AE71">
        <v>4.8819983999968759</v>
      </c>
      <c r="AF71">
        <v>2.3369940300817196</v>
      </c>
      <c r="AG71">
        <v>12.087380903425137</v>
      </c>
      <c r="AH71">
        <v>12.625851447189341</v>
      </c>
      <c r="AI71">
        <v>0</v>
      </c>
      <c r="AJ71">
        <v>0</v>
      </c>
      <c r="AK71">
        <v>10.046436244365642</v>
      </c>
      <c r="AL71">
        <v>0</v>
      </c>
      <c r="AM71">
        <v>4.8186499346995459</v>
      </c>
      <c r="AN71">
        <v>0.66488420623461553</v>
      </c>
      <c r="AO71">
        <v>0</v>
      </c>
      <c r="AP71">
        <v>0.7590453578293288</v>
      </c>
      <c r="AQ71">
        <v>0</v>
      </c>
      <c r="AR71">
        <v>10.303101523641303</v>
      </c>
      <c r="AS71">
        <v>9.4502844586209687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693.19218435902485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4.9700966780108979</v>
      </c>
      <c r="L72">
        <v>309.02183803095738</v>
      </c>
      <c r="M72">
        <v>27.249105718553288</v>
      </c>
      <c r="N72">
        <v>35.181103054533345</v>
      </c>
      <c r="O72">
        <v>0</v>
      </c>
      <c r="P72">
        <v>30.440917714285717</v>
      </c>
      <c r="Q72">
        <v>3.5501962434002108</v>
      </c>
      <c r="R72">
        <v>6.9505206978283898</v>
      </c>
      <c r="S72">
        <v>4.3480489603960395</v>
      </c>
      <c r="T72">
        <v>0</v>
      </c>
      <c r="U72">
        <v>121.03885936688015</v>
      </c>
      <c r="V72">
        <v>6.158945226480836</v>
      </c>
      <c r="W72">
        <v>13.74619344042838</v>
      </c>
      <c r="X72">
        <v>43.457565765027319</v>
      </c>
      <c r="Y72">
        <v>0</v>
      </c>
      <c r="Z72">
        <v>0</v>
      </c>
      <c r="AA72">
        <v>12.485504441772152</v>
      </c>
      <c r="AB72">
        <v>3.9023162648089755</v>
      </c>
      <c r="AC72">
        <v>2.867472272788925</v>
      </c>
      <c r="AD72">
        <v>2.7006474951183388</v>
      </c>
      <c r="AE72">
        <v>4.8819983999968759</v>
      </c>
      <c r="AF72">
        <v>2.3369940300817196</v>
      </c>
      <c r="AG72">
        <v>12.087380903425137</v>
      </c>
      <c r="AH72">
        <v>12.625851447189341</v>
      </c>
      <c r="AI72">
        <v>0</v>
      </c>
      <c r="AJ72">
        <v>0</v>
      </c>
      <c r="AK72">
        <v>10.046436244365642</v>
      </c>
      <c r="AL72">
        <v>0</v>
      </c>
      <c r="AM72">
        <v>4.8186499346995459</v>
      </c>
      <c r="AN72">
        <v>0.66488420623461553</v>
      </c>
      <c r="AO72">
        <v>0</v>
      </c>
      <c r="AP72">
        <v>0.7590453578293288</v>
      </c>
      <c r="AQ72">
        <v>0</v>
      </c>
      <c r="AR72">
        <v>10.303101523641303</v>
      </c>
      <c r="AS72">
        <v>9.4502844586209687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696.04395787735496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4.9700966780108979</v>
      </c>
      <c r="L73">
        <v>309.02281689874582</v>
      </c>
      <c r="M73">
        <v>27.249105718553288</v>
      </c>
      <c r="N73">
        <v>35.181103054533345</v>
      </c>
      <c r="O73">
        <v>0</v>
      </c>
      <c r="P73">
        <v>30.440917714285717</v>
      </c>
      <c r="Q73">
        <v>3.5491692268041231</v>
      </c>
      <c r="R73">
        <v>6.9505206978283898</v>
      </c>
      <c r="S73">
        <v>4.3493412736535664</v>
      </c>
      <c r="T73">
        <v>0</v>
      </c>
      <c r="U73">
        <v>121.03885936688015</v>
      </c>
      <c r="V73">
        <v>6.158945226480836</v>
      </c>
      <c r="W73">
        <v>13.74619344042838</v>
      </c>
      <c r="X73">
        <v>43.457565765027319</v>
      </c>
      <c r="Y73">
        <v>0</v>
      </c>
      <c r="Z73">
        <v>0</v>
      </c>
      <c r="AA73">
        <v>12.485504441772152</v>
      </c>
      <c r="AB73">
        <v>3.9023162648089755</v>
      </c>
      <c r="AC73">
        <v>2.867472272788925</v>
      </c>
      <c r="AD73">
        <v>2.7006474951183388</v>
      </c>
      <c r="AE73">
        <v>4.8819983999968759</v>
      </c>
      <c r="AF73">
        <v>2.3369940300817196</v>
      </c>
      <c r="AG73">
        <v>12.087380903425137</v>
      </c>
      <c r="AH73">
        <v>12.625851447189341</v>
      </c>
      <c r="AI73">
        <v>0</v>
      </c>
      <c r="AJ73">
        <v>0</v>
      </c>
      <c r="AK73">
        <v>10.046436244365642</v>
      </c>
      <c r="AL73">
        <v>0</v>
      </c>
      <c r="AM73">
        <v>4.8186499346995459</v>
      </c>
      <c r="AN73">
        <v>0.66488420623461553</v>
      </c>
      <c r="AO73">
        <v>0</v>
      </c>
      <c r="AP73">
        <v>0.7590453578293288</v>
      </c>
      <c r="AQ73">
        <v>2.7067122559857517</v>
      </c>
      <c r="AR73">
        <v>10.303101523641303</v>
      </c>
      <c r="AS73">
        <v>9.4502844586209687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698.75191429779056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4.9700966780108979</v>
      </c>
      <c r="L74">
        <v>309.02281689874582</v>
      </c>
      <c r="M74">
        <v>27.249105718553288</v>
      </c>
      <c r="N74">
        <v>35.181103054533345</v>
      </c>
      <c r="O74">
        <v>0</v>
      </c>
      <c r="P74">
        <v>30.440917714285717</v>
      </c>
      <c r="Q74">
        <v>3.5491692268041231</v>
      </c>
      <c r="R74">
        <v>6.9505206978283898</v>
      </c>
      <c r="S74">
        <v>4.3493412736535664</v>
      </c>
      <c r="T74">
        <v>0</v>
      </c>
      <c r="U74">
        <v>121.03885936688015</v>
      </c>
      <c r="V74">
        <v>6.158945226480836</v>
      </c>
      <c r="W74">
        <v>13.74619344042838</v>
      </c>
      <c r="X74">
        <v>43.457565765027319</v>
      </c>
      <c r="Y74">
        <v>0</v>
      </c>
      <c r="Z74">
        <v>0</v>
      </c>
      <c r="AA74">
        <v>12.485504441772152</v>
      </c>
      <c r="AB74">
        <v>7.8046330295273494</v>
      </c>
      <c r="AC74">
        <v>5.7349448015820226</v>
      </c>
      <c r="AD74">
        <v>2.7006474951183388</v>
      </c>
      <c r="AE74">
        <v>4.8819983999968759</v>
      </c>
      <c r="AF74">
        <v>2.3369940300817196</v>
      </c>
      <c r="AG74">
        <v>12.087380903425137</v>
      </c>
      <c r="AH74">
        <v>20.790568643366445</v>
      </c>
      <c r="AI74">
        <v>0</v>
      </c>
      <c r="AJ74">
        <v>0</v>
      </c>
      <c r="AK74">
        <v>10.046436244365642</v>
      </c>
      <c r="AL74">
        <v>0</v>
      </c>
      <c r="AM74">
        <v>4.8186499346995459</v>
      </c>
      <c r="AN74">
        <v>0.66488420623461553</v>
      </c>
      <c r="AO74">
        <v>0</v>
      </c>
      <c r="AP74">
        <v>0.56928424846727421</v>
      </c>
      <c r="AQ74">
        <v>5.4134245119715034</v>
      </c>
      <c r="AR74">
        <v>10.303101523641303</v>
      </c>
      <c r="AS74">
        <v>9.4502844586209687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716.20337193410285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4.9700966780108979</v>
      </c>
      <c r="L75">
        <v>309.02183803095738</v>
      </c>
      <c r="M75">
        <v>27.249105718553288</v>
      </c>
      <c r="N75">
        <v>35.181103054533345</v>
      </c>
      <c r="O75">
        <v>0</v>
      </c>
      <c r="P75">
        <v>30.440917714285717</v>
      </c>
      <c r="Q75">
        <v>3.5491692268041231</v>
      </c>
      <c r="R75">
        <v>12.561223919504641</v>
      </c>
      <c r="S75">
        <v>4.3493412736535664</v>
      </c>
      <c r="T75">
        <v>0</v>
      </c>
      <c r="U75">
        <v>121.03885936688015</v>
      </c>
      <c r="V75">
        <v>6.158945226480836</v>
      </c>
      <c r="W75">
        <v>13.74619344042838</v>
      </c>
      <c r="X75">
        <v>43.457565765027319</v>
      </c>
      <c r="Y75">
        <v>0</v>
      </c>
      <c r="Z75">
        <v>0</v>
      </c>
      <c r="AA75">
        <v>12.485504441772152</v>
      </c>
      <c r="AB75">
        <v>7.8046330295273494</v>
      </c>
      <c r="AC75">
        <v>5.7349448015820226</v>
      </c>
      <c r="AD75">
        <v>2.7006474951183388</v>
      </c>
      <c r="AE75">
        <v>9.7639965437015359</v>
      </c>
      <c r="AF75">
        <v>2.3369940300817196</v>
      </c>
      <c r="AG75">
        <v>12.087380903425137</v>
      </c>
      <c r="AH75">
        <v>27.720758625710815</v>
      </c>
      <c r="AI75">
        <v>0</v>
      </c>
      <c r="AJ75">
        <v>0</v>
      </c>
      <c r="AK75">
        <v>10.046436244365642</v>
      </c>
      <c r="AL75">
        <v>0</v>
      </c>
      <c r="AM75">
        <v>4.8186499346995459</v>
      </c>
      <c r="AN75">
        <v>0.66488420623461553</v>
      </c>
      <c r="AO75">
        <v>0</v>
      </c>
      <c r="AP75">
        <v>0.7590453578293288</v>
      </c>
      <c r="AQ75">
        <v>10.826849023943007</v>
      </c>
      <c r="AR75">
        <v>10.303101523641303</v>
      </c>
      <c r="AS75">
        <v>9.4502844586209687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739.22847003537333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4.9700966780108979</v>
      </c>
      <c r="L76">
        <v>309.02183803095738</v>
      </c>
      <c r="M76">
        <v>27.249105718553288</v>
      </c>
      <c r="N76">
        <v>35.181103054533345</v>
      </c>
      <c r="O76">
        <v>0</v>
      </c>
      <c r="P76">
        <v>30.440917714285717</v>
      </c>
      <c r="Q76">
        <v>3.5491692268041231</v>
      </c>
      <c r="R76">
        <v>12.561223919504641</v>
      </c>
      <c r="S76">
        <v>4.3493412736535664</v>
      </c>
      <c r="T76">
        <v>0</v>
      </c>
      <c r="U76">
        <v>121.03885936688015</v>
      </c>
      <c r="V76">
        <v>6.158945226480836</v>
      </c>
      <c r="W76">
        <v>13.74619344042838</v>
      </c>
      <c r="X76">
        <v>43.457565765027319</v>
      </c>
      <c r="Y76">
        <v>0</v>
      </c>
      <c r="Z76">
        <v>0</v>
      </c>
      <c r="AA76">
        <v>12.485504441772152</v>
      </c>
      <c r="AB76">
        <v>7.8046330295273494</v>
      </c>
      <c r="AC76">
        <v>5.7349448015820226</v>
      </c>
      <c r="AD76">
        <v>5.4012955053131169</v>
      </c>
      <c r="AE76">
        <v>9.7639965437015359</v>
      </c>
      <c r="AF76">
        <v>2.3369940300817196</v>
      </c>
      <c r="AG76">
        <v>12.087380903425137</v>
      </c>
      <c r="AH76">
        <v>30.86319260028505</v>
      </c>
      <c r="AI76">
        <v>0</v>
      </c>
      <c r="AJ76">
        <v>0</v>
      </c>
      <c r="AK76">
        <v>10.046436244365642</v>
      </c>
      <c r="AL76">
        <v>0</v>
      </c>
      <c r="AM76">
        <v>4.8186499346995459</v>
      </c>
      <c r="AN76">
        <v>0.66488420623461553</v>
      </c>
      <c r="AO76">
        <v>0</v>
      </c>
      <c r="AP76">
        <v>0.7590453578293288</v>
      </c>
      <c r="AQ76">
        <v>10.826849023943007</v>
      </c>
      <c r="AR76">
        <v>10.303101523641303</v>
      </c>
      <c r="AS76">
        <v>9.4502844586209687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745.07155202014235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4.9701913212847053</v>
      </c>
      <c r="L77">
        <v>309.02183803095738</v>
      </c>
      <c r="M77">
        <v>27.249105718553288</v>
      </c>
      <c r="N77">
        <v>35.181103054533345</v>
      </c>
      <c r="O77">
        <v>0</v>
      </c>
      <c r="P77">
        <v>30.440917714285717</v>
      </c>
      <c r="Q77">
        <v>3.5491692268041231</v>
      </c>
      <c r="R77">
        <v>12.558936584735992</v>
      </c>
      <c r="S77">
        <v>4.3493412736535664</v>
      </c>
      <c r="T77">
        <v>0</v>
      </c>
      <c r="U77">
        <v>121.03885936688015</v>
      </c>
      <c r="V77">
        <v>6.158945226480836</v>
      </c>
      <c r="W77">
        <v>13.74619344042838</v>
      </c>
      <c r="X77">
        <v>43.457565765027319</v>
      </c>
      <c r="Y77">
        <v>0</v>
      </c>
      <c r="Z77">
        <v>0</v>
      </c>
      <c r="AA77">
        <v>12.485504441772152</v>
      </c>
      <c r="AB77">
        <v>11.967630299887581</v>
      </c>
      <c r="AC77">
        <v>8.6110948478095501</v>
      </c>
      <c r="AD77">
        <v>8.1019430004314561</v>
      </c>
      <c r="AE77">
        <v>14.645994687406196</v>
      </c>
      <c r="AF77">
        <v>2.6291183822425328</v>
      </c>
      <c r="AG77">
        <v>12.087380903425137</v>
      </c>
      <c r="AH77">
        <v>40.122150484663898</v>
      </c>
      <c r="AI77">
        <v>0</v>
      </c>
      <c r="AJ77">
        <v>0</v>
      </c>
      <c r="AK77">
        <v>10.046436244365642</v>
      </c>
      <c r="AL77">
        <v>0</v>
      </c>
      <c r="AM77">
        <v>4.9766383641274423</v>
      </c>
      <c r="AN77">
        <v>0.66488420623461553</v>
      </c>
      <c r="AO77">
        <v>0</v>
      </c>
      <c r="AP77">
        <v>1.8976135479701739</v>
      </c>
      <c r="AQ77">
        <v>10.826849023943007</v>
      </c>
      <c r="AR77">
        <v>10.303101523641303</v>
      </c>
      <c r="AS77">
        <v>9.7244828585678995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770.81298954011322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4.9701913212847053</v>
      </c>
      <c r="L78">
        <v>309.02183803095738</v>
      </c>
      <c r="M78">
        <v>27.249105718553288</v>
      </c>
      <c r="N78">
        <v>35.181103054533345</v>
      </c>
      <c r="O78">
        <v>0</v>
      </c>
      <c r="P78">
        <v>30.440917714285717</v>
      </c>
      <c r="Q78">
        <v>6.4662949999999997</v>
      </c>
      <c r="R78">
        <v>12.558936584735992</v>
      </c>
      <c r="S78">
        <v>7.3804640528401588</v>
      </c>
      <c r="T78">
        <v>0</v>
      </c>
      <c r="U78">
        <v>121.03885936688015</v>
      </c>
      <c r="V78">
        <v>6.158945226480836</v>
      </c>
      <c r="W78">
        <v>13.74619344042838</v>
      </c>
      <c r="X78">
        <v>43.457565765027319</v>
      </c>
      <c r="Y78">
        <v>0</v>
      </c>
      <c r="Z78">
        <v>0</v>
      </c>
      <c r="AA78">
        <v>12.485504441772152</v>
      </c>
      <c r="AB78">
        <v>11.967630299887581</v>
      </c>
      <c r="AC78">
        <v>8.6110948478095501</v>
      </c>
      <c r="AD78">
        <v>10.82764020798769</v>
      </c>
      <c r="AE78">
        <v>14.645994687406196</v>
      </c>
      <c r="AF78">
        <v>2.6291183822425328</v>
      </c>
      <c r="AG78">
        <v>12.087380903425137</v>
      </c>
      <c r="AH78">
        <v>40.122150484663898</v>
      </c>
      <c r="AI78">
        <v>0.94300612814575413</v>
      </c>
      <c r="AJ78">
        <v>0</v>
      </c>
      <c r="AK78">
        <v>10.046436244365642</v>
      </c>
      <c r="AL78">
        <v>0</v>
      </c>
      <c r="AM78">
        <v>4.9766383641274423</v>
      </c>
      <c r="AN78">
        <v>0.66488420623461553</v>
      </c>
      <c r="AO78">
        <v>0</v>
      </c>
      <c r="AP78">
        <v>1.8976135479701739</v>
      </c>
      <c r="AQ78">
        <v>10.826849023943007</v>
      </c>
      <c r="AR78">
        <v>10.303101523641303</v>
      </c>
      <c r="AS78">
        <v>9.7244828585678995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780.42994142819759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4.9701913212847053</v>
      </c>
      <c r="L79">
        <v>309.02183803095738</v>
      </c>
      <c r="M79">
        <v>27.249105718553288</v>
      </c>
      <c r="N79">
        <v>35.181103054533345</v>
      </c>
      <c r="O79">
        <v>0</v>
      </c>
      <c r="P79">
        <v>30.440917714285717</v>
      </c>
      <c r="Q79">
        <v>6.4662949999999997</v>
      </c>
      <c r="R79">
        <v>12.558936584735992</v>
      </c>
      <c r="S79">
        <v>7.8197866387043202</v>
      </c>
      <c r="T79">
        <v>0</v>
      </c>
      <c r="U79">
        <v>121.03885936688015</v>
      </c>
      <c r="V79">
        <v>6.158945226480836</v>
      </c>
      <c r="W79">
        <v>13.74619344042838</v>
      </c>
      <c r="X79">
        <v>43.457565765027319</v>
      </c>
      <c r="Y79">
        <v>0</v>
      </c>
      <c r="Z79">
        <v>0</v>
      </c>
      <c r="AA79">
        <v>12.485504441772152</v>
      </c>
      <c r="AB79">
        <v>11.967630299887581</v>
      </c>
      <c r="AC79">
        <v>8.6110948478095501</v>
      </c>
      <c r="AD79">
        <v>10.82764020798769</v>
      </c>
      <c r="AE79">
        <v>14.645994687406196</v>
      </c>
      <c r="AF79">
        <v>2.6291183822425328</v>
      </c>
      <c r="AG79">
        <v>12.087380903425137</v>
      </c>
      <c r="AH79">
        <v>40.122150484663898</v>
      </c>
      <c r="AI79">
        <v>4.8447879214574883</v>
      </c>
      <c r="AJ79">
        <v>0</v>
      </c>
      <c r="AK79">
        <v>10.046436244365642</v>
      </c>
      <c r="AL79">
        <v>0</v>
      </c>
      <c r="AM79">
        <v>4.9766383641274423</v>
      </c>
      <c r="AN79">
        <v>0.66488420623461553</v>
      </c>
      <c r="AO79">
        <v>0</v>
      </c>
      <c r="AP79">
        <v>1.8976135479701739</v>
      </c>
      <c r="AQ79">
        <v>10.826849023943007</v>
      </c>
      <c r="AR79">
        <v>10.303101523641303</v>
      </c>
      <c r="AS79">
        <v>9.7244828585678995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784.77104580737353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4.9701913212847053</v>
      </c>
      <c r="L80">
        <v>309.02183803095738</v>
      </c>
      <c r="M80">
        <v>27.249105718553288</v>
      </c>
      <c r="N80">
        <v>35.181103054533345</v>
      </c>
      <c r="O80">
        <v>0</v>
      </c>
      <c r="P80">
        <v>30.440917714285717</v>
      </c>
      <c r="Q80">
        <v>6.4662949999999997</v>
      </c>
      <c r="R80">
        <v>12.558936584735992</v>
      </c>
      <c r="S80">
        <v>7.8197866387043202</v>
      </c>
      <c r="T80">
        <v>0</v>
      </c>
      <c r="U80">
        <v>121.03885936688015</v>
      </c>
      <c r="V80">
        <v>6.158945226480836</v>
      </c>
      <c r="W80">
        <v>13.74619344042838</v>
      </c>
      <c r="X80">
        <v>43.457565765027319</v>
      </c>
      <c r="Y80">
        <v>0</v>
      </c>
      <c r="Z80">
        <v>0</v>
      </c>
      <c r="AA80">
        <v>12.485504441772152</v>
      </c>
      <c r="AB80">
        <v>11.967630299887581</v>
      </c>
      <c r="AC80">
        <v>8.6110948478095501</v>
      </c>
      <c r="AD80">
        <v>10.82764020798769</v>
      </c>
      <c r="AE80">
        <v>14.645994687406196</v>
      </c>
      <c r="AF80">
        <v>2.6291183822425328</v>
      </c>
      <c r="AG80">
        <v>12.087380903425137</v>
      </c>
      <c r="AH80">
        <v>40.122150484663898</v>
      </c>
      <c r="AI80">
        <v>9.6895758429149765</v>
      </c>
      <c r="AJ80">
        <v>0</v>
      </c>
      <c r="AK80">
        <v>10.046436244365642</v>
      </c>
      <c r="AL80">
        <v>0</v>
      </c>
      <c r="AM80">
        <v>4.9766383641274423</v>
      </c>
      <c r="AN80">
        <v>0.66488420623461553</v>
      </c>
      <c r="AO80">
        <v>0</v>
      </c>
      <c r="AP80">
        <v>1.8976135479701739</v>
      </c>
      <c r="AQ80">
        <v>10.826849023943007</v>
      </c>
      <c r="AR80">
        <v>10.303101523641303</v>
      </c>
      <c r="AS80">
        <v>9.7244828585678995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789.61583372883103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4.9701913212847053</v>
      </c>
      <c r="L81">
        <v>309.02183803095738</v>
      </c>
      <c r="M81">
        <v>27.249105718553288</v>
      </c>
      <c r="N81">
        <v>35.181103054533345</v>
      </c>
      <c r="O81">
        <v>0</v>
      </c>
      <c r="P81">
        <v>30.440917714285717</v>
      </c>
      <c r="Q81">
        <v>6.4662949999999997</v>
      </c>
      <c r="R81">
        <v>12.558936584735992</v>
      </c>
      <c r="S81">
        <v>7.8197866387043202</v>
      </c>
      <c r="T81">
        <v>0</v>
      </c>
      <c r="U81">
        <v>121.03885936688015</v>
      </c>
      <c r="V81">
        <v>6.158945226480836</v>
      </c>
      <c r="W81">
        <v>13.74619344042838</v>
      </c>
      <c r="X81">
        <v>43.457565765027319</v>
      </c>
      <c r="Y81">
        <v>0</v>
      </c>
      <c r="Z81">
        <v>0</v>
      </c>
      <c r="AA81">
        <v>12.485504441772152</v>
      </c>
      <c r="AB81">
        <v>11.967630299887581</v>
      </c>
      <c r="AC81">
        <v>8.6110948478095501</v>
      </c>
      <c r="AD81">
        <v>10.82764020798769</v>
      </c>
      <c r="AE81">
        <v>14.645994687406196</v>
      </c>
      <c r="AF81">
        <v>2.6291183822425328</v>
      </c>
      <c r="AG81">
        <v>12.087380903425137</v>
      </c>
      <c r="AH81">
        <v>40.122150484663898</v>
      </c>
      <c r="AI81">
        <v>9.6895758429149765</v>
      </c>
      <c r="AJ81">
        <v>0</v>
      </c>
      <c r="AK81">
        <v>10.046436244365642</v>
      </c>
      <c r="AL81">
        <v>0</v>
      </c>
      <c r="AM81">
        <v>4.9766383641274423</v>
      </c>
      <c r="AN81">
        <v>0.66488420623461553</v>
      </c>
      <c r="AO81">
        <v>0</v>
      </c>
      <c r="AP81">
        <v>1.8976135479701739</v>
      </c>
      <c r="AQ81">
        <v>10.826849023943007</v>
      </c>
      <c r="AR81">
        <v>10.303101523641303</v>
      </c>
      <c r="AS81">
        <v>9.7244828585678995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789.61583372883103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4.9701291226079585</v>
      </c>
      <c r="L82">
        <v>309.02183803095738</v>
      </c>
      <c r="M82">
        <v>27.249105718553288</v>
      </c>
      <c r="N82">
        <v>35.181103054533345</v>
      </c>
      <c r="O82">
        <v>0</v>
      </c>
      <c r="P82">
        <v>30.440917714285717</v>
      </c>
      <c r="Q82">
        <v>3.5491692268041231</v>
      </c>
      <c r="R82">
        <v>12.558936584735992</v>
      </c>
      <c r="S82">
        <v>4.3493412736535664</v>
      </c>
      <c r="T82">
        <v>0</v>
      </c>
      <c r="U82">
        <v>121.03885936688015</v>
      </c>
      <c r="V82">
        <v>6.158945226480836</v>
      </c>
      <c r="W82">
        <v>13.74619344042838</v>
      </c>
      <c r="X82">
        <v>43.457565765027319</v>
      </c>
      <c r="Y82">
        <v>0</v>
      </c>
      <c r="Z82">
        <v>0</v>
      </c>
      <c r="AA82">
        <v>12.485504441772152</v>
      </c>
      <c r="AB82">
        <v>11.967630299887581</v>
      </c>
      <c r="AC82">
        <v>8.6110948478095501</v>
      </c>
      <c r="AD82">
        <v>10.82764020798769</v>
      </c>
      <c r="AE82">
        <v>14.645994687406196</v>
      </c>
      <c r="AF82">
        <v>2.6291183822425328</v>
      </c>
      <c r="AG82">
        <v>12.087380903425137</v>
      </c>
      <c r="AH82">
        <v>40.122150484663898</v>
      </c>
      <c r="AI82">
        <v>9.6895758429149765</v>
      </c>
      <c r="AJ82">
        <v>0</v>
      </c>
      <c r="AK82">
        <v>10.046436244365642</v>
      </c>
      <c r="AL82">
        <v>0</v>
      </c>
      <c r="AM82">
        <v>4.9766383641274423</v>
      </c>
      <c r="AN82">
        <v>0.66488420623461553</v>
      </c>
      <c r="AO82">
        <v>0</v>
      </c>
      <c r="AP82">
        <v>1.8976135479701739</v>
      </c>
      <c r="AQ82">
        <v>10.826849023943007</v>
      </c>
      <c r="AR82">
        <v>10.303101523641303</v>
      </c>
      <c r="AS82">
        <v>9.7244828585678995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783.22820039190765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4.9700617858721072</v>
      </c>
      <c r="L83">
        <v>309.02183803095738</v>
      </c>
      <c r="M83">
        <v>27.249105718553288</v>
      </c>
      <c r="N83">
        <v>35.181103054533345</v>
      </c>
      <c r="O83">
        <v>0</v>
      </c>
      <c r="P83">
        <v>30.440917714285717</v>
      </c>
      <c r="Q83">
        <v>3.5491692268041231</v>
      </c>
      <c r="R83">
        <v>12.558936584735992</v>
      </c>
      <c r="S83">
        <v>4.3493412736535664</v>
      </c>
      <c r="T83">
        <v>0</v>
      </c>
      <c r="U83">
        <v>121.03885936688015</v>
      </c>
      <c r="V83">
        <v>5.1497047497020265</v>
      </c>
      <c r="W83">
        <v>13.74619344042838</v>
      </c>
      <c r="X83">
        <v>43.457565765027319</v>
      </c>
      <c r="Y83">
        <v>0</v>
      </c>
      <c r="Z83">
        <v>0</v>
      </c>
      <c r="AA83">
        <v>12.485504441772152</v>
      </c>
      <c r="AB83">
        <v>11.967630299887581</v>
      </c>
      <c r="AC83">
        <v>8.6110948478095501</v>
      </c>
      <c r="AD83">
        <v>10.82764020798769</v>
      </c>
      <c r="AE83">
        <v>14.645994687406196</v>
      </c>
      <c r="AF83">
        <v>2.6291183822425328</v>
      </c>
      <c r="AG83">
        <v>12.087380903425137</v>
      </c>
      <c r="AH83">
        <v>40.122150484663898</v>
      </c>
      <c r="AI83">
        <v>9.6895758429149765</v>
      </c>
      <c r="AJ83">
        <v>0</v>
      </c>
      <c r="AK83">
        <v>10.046436244365642</v>
      </c>
      <c r="AL83">
        <v>0</v>
      </c>
      <c r="AM83">
        <v>4.9766383641274423</v>
      </c>
      <c r="AN83">
        <v>0.66488420623461553</v>
      </c>
      <c r="AO83">
        <v>0</v>
      </c>
      <c r="AP83">
        <v>1.8976135479701739</v>
      </c>
      <c r="AQ83">
        <v>10.826849023943007</v>
      </c>
      <c r="AR83">
        <v>10.303101523641303</v>
      </c>
      <c r="AS83">
        <v>9.7244828585678995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782.21889257839302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4.9700617858721072</v>
      </c>
      <c r="L84">
        <v>309.02183803095738</v>
      </c>
      <c r="M84">
        <v>27.249105718553288</v>
      </c>
      <c r="N84">
        <v>35.181103054533345</v>
      </c>
      <c r="O84">
        <v>0</v>
      </c>
      <c r="P84">
        <v>30.440917714285717</v>
      </c>
      <c r="Q84">
        <v>3.5491692268041231</v>
      </c>
      <c r="R84">
        <v>12.558936584735992</v>
      </c>
      <c r="S84">
        <v>4.3493412736535664</v>
      </c>
      <c r="T84">
        <v>0</v>
      </c>
      <c r="U84">
        <v>121.03885936688015</v>
      </c>
      <c r="V84">
        <v>5.1497047497020265</v>
      </c>
      <c r="W84">
        <v>13.74619344042838</v>
      </c>
      <c r="X84">
        <v>43.457565765027319</v>
      </c>
      <c r="Y84">
        <v>0</v>
      </c>
      <c r="Z84">
        <v>0</v>
      </c>
      <c r="AA84">
        <v>12.485504441772152</v>
      </c>
      <c r="AB84">
        <v>11.967630299887581</v>
      </c>
      <c r="AC84">
        <v>8.6110948478095501</v>
      </c>
      <c r="AD84">
        <v>10.82764020798769</v>
      </c>
      <c r="AE84">
        <v>14.645994687406196</v>
      </c>
      <c r="AF84">
        <v>2.6291183822425328</v>
      </c>
      <c r="AG84">
        <v>12.087380903425137</v>
      </c>
      <c r="AH84">
        <v>40.122150484663898</v>
      </c>
      <c r="AI84">
        <v>4.8447879214574883</v>
      </c>
      <c r="AJ84">
        <v>0</v>
      </c>
      <c r="AK84">
        <v>10.046436244365642</v>
      </c>
      <c r="AL84">
        <v>0</v>
      </c>
      <c r="AM84">
        <v>4.9766383641274423</v>
      </c>
      <c r="AN84">
        <v>0.66488420623461553</v>
      </c>
      <c r="AO84">
        <v>0</v>
      </c>
      <c r="AP84">
        <v>1.8976135479701739</v>
      </c>
      <c r="AQ84">
        <v>10.826849023943007</v>
      </c>
      <c r="AR84">
        <v>10.303101523641303</v>
      </c>
      <c r="AS84">
        <v>9.7244828585678995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777.37410465693551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4.9701046690265134</v>
      </c>
      <c r="L85">
        <v>309.02183803095738</v>
      </c>
      <c r="M85">
        <v>27.249105718553288</v>
      </c>
      <c r="N85">
        <v>35.181103054533345</v>
      </c>
      <c r="O85">
        <v>0</v>
      </c>
      <c r="P85">
        <v>30.440917714285717</v>
      </c>
      <c r="Q85">
        <v>3.5491692268041231</v>
      </c>
      <c r="R85">
        <v>12.558936584735992</v>
      </c>
      <c r="S85">
        <v>4.3493412736535664</v>
      </c>
      <c r="T85">
        <v>0</v>
      </c>
      <c r="U85">
        <v>121.03885936688015</v>
      </c>
      <c r="V85">
        <v>5.1497047497020265</v>
      </c>
      <c r="W85">
        <v>13.74619344042838</v>
      </c>
      <c r="X85">
        <v>43.457565765027319</v>
      </c>
      <c r="Y85">
        <v>0</v>
      </c>
      <c r="Z85">
        <v>0</v>
      </c>
      <c r="AA85">
        <v>12.485504441772152</v>
      </c>
      <c r="AB85">
        <v>11.706949294336326</v>
      </c>
      <c r="AC85">
        <v>8.6110948478095501</v>
      </c>
      <c r="AD85">
        <v>8.1019430004314561</v>
      </c>
      <c r="AE85">
        <v>9.7639965437015359</v>
      </c>
      <c r="AF85">
        <v>2.3369940300817196</v>
      </c>
      <c r="AG85">
        <v>12.087380903425137</v>
      </c>
      <c r="AH85">
        <v>34.650948086588521</v>
      </c>
      <c r="AI85">
        <v>0.94300612814575413</v>
      </c>
      <c r="AJ85">
        <v>0</v>
      </c>
      <c r="AK85">
        <v>10.046436244365642</v>
      </c>
      <c r="AL85">
        <v>0</v>
      </c>
      <c r="AM85">
        <v>4.8186499346995459</v>
      </c>
      <c r="AN85">
        <v>0.66488420623461553</v>
      </c>
      <c r="AO85">
        <v>0</v>
      </c>
      <c r="AP85">
        <v>0.22771363802816899</v>
      </c>
      <c r="AQ85">
        <v>10.826849023943007</v>
      </c>
      <c r="AR85">
        <v>10.303101523641303</v>
      </c>
      <c r="AS85">
        <v>9.4502844586209687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757.73857590041325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4.9700510969527594</v>
      </c>
      <c r="L86">
        <v>309.02183803095738</v>
      </c>
      <c r="M86">
        <v>27.249105718553288</v>
      </c>
      <c r="N86">
        <v>35.181103054533345</v>
      </c>
      <c r="O86">
        <v>0</v>
      </c>
      <c r="P86">
        <v>30.440917714285717</v>
      </c>
      <c r="Q86">
        <v>3.5491692268041231</v>
      </c>
      <c r="R86">
        <v>12.558936584735992</v>
      </c>
      <c r="S86">
        <v>4.3493412736535664</v>
      </c>
      <c r="T86">
        <v>0</v>
      </c>
      <c r="U86">
        <v>121.03885936688015</v>
      </c>
      <c r="V86">
        <v>5.1497047497020265</v>
      </c>
      <c r="W86">
        <v>13.74619344042838</v>
      </c>
      <c r="X86">
        <v>43.457565765027319</v>
      </c>
      <c r="Y86">
        <v>0</v>
      </c>
      <c r="Z86">
        <v>0</v>
      </c>
      <c r="AA86">
        <v>12.485504441772152</v>
      </c>
      <c r="AB86">
        <v>11.706949294336326</v>
      </c>
      <c r="AC86">
        <v>8.6110948478095501</v>
      </c>
      <c r="AD86">
        <v>8.1019430004314561</v>
      </c>
      <c r="AE86">
        <v>9.7639965437015359</v>
      </c>
      <c r="AF86">
        <v>2.3369940300817196</v>
      </c>
      <c r="AG86">
        <v>12.087380903425137</v>
      </c>
      <c r="AH86">
        <v>30.86319260028505</v>
      </c>
      <c r="AI86">
        <v>0</v>
      </c>
      <c r="AJ86">
        <v>0</v>
      </c>
      <c r="AK86">
        <v>10.046436244365642</v>
      </c>
      <c r="AL86">
        <v>0</v>
      </c>
      <c r="AM86">
        <v>4.8186499346995459</v>
      </c>
      <c r="AN86">
        <v>0.66488420623461553</v>
      </c>
      <c r="AO86">
        <v>0</v>
      </c>
      <c r="AP86">
        <v>0.22771363802816899</v>
      </c>
      <c r="AQ86">
        <v>10.826849023943007</v>
      </c>
      <c r="AR86">
        <v>10.303101523641303</v>
      </c>
      <c r="AS86">
        <v>9.4502844586209687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753.00776071389032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4.9501192795462678</v>
      </c>
      <c r="L87">
        <v>328.33678972205939</v>
      </c>
      <c r="M87">
        <v>27.249105718553288</v>
      </c>
      <c r="N87">
        <v>35.181103054533345</v>
      </c>
      <c r="O87">
        <v>0</v>
      </c>
      <c r="P87">
        <v>30.440917714285717</v>
      </c>
      <c r="Q87">
        <v>3.5501962434002108</v>
      </c>
      <c r="R87">
        <v>6.9505206978283898</v>
      </c>
      <c r="S87">
        <v>4.3480489603960395</v>
      </c>
      <c r="T87">
        <v>0</v>
      </c>
      <c r="U87">
        <v>121.03885936688015</v>
      </c>
      <c r="V87">
        <v>5.1497047497020265</v>
      </c>
      <c r="W87">
        <v>13.74619344042838</v>
      </c>
      <c r="X87">
        <v>43.457565765027319</v>
      </c>
      <c r="Y87">
        <v>0</v>
      </c>
      <c r="Z87">
        <v>0</v>
      </c>
      <c r="AA87">
        <v>12.485504441772152</v>
      </c>
      <c r="AB87">
        <v>11.706949294336326</v>
      </c>
      <c r="AC87">
        <v>8.6110948478095501</v>
      </c>
      <c r="AD87">
        <v>8.1019430004314561</v>
      </c>
      <c r="AE87">
        <v>9.7639965437015359</v>
      </c>
      <c r="AF87">
        <v>2.3369940300817196</v>
      </c>
      <c r="AG87">
        <v>12.087380903425137</v>
      </c>
      <c r="AH87">
        <v>30.86319260028505</v>
      </c>
      <c r="AI87">
        <v>0</v>
      </c>
      <c r="AJ87">
        <v>0</v>
      </c>
      <c r="AK87">
        <v>10.046436244365642</v>
      </c>
      <c r="AL87">
        <v>0</v>
      </c>
      <c r="AM87">
        <v>4.8186499346995459</v>
      </c>
      <c r="AN87">
        <v>0.66488420623461553</v>
      </c>
      <c r="AO87">
        <v>0</v>
      </c>
      <c r="AP87">
        <v>0.22771363802816899</v>
      </c>
      <c r="AQ87">
        <v>10.826849023943007</v>
      </c>
      <c r="AR87">
        <v>10.303101523641303</v>
      </c>
      <c r="AS87">
        <v>9.4502844586209687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766.69409940401681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4.9700740478307344</v>
      </c>
      <c r="L88">
        <v>405.59621534923133</v>
      </c>
      <c r="M88">
        <v>27.249105718553288</v>
      </c>
      <c r="N88">
        <v>35.181103054533345</v>
      </c>
      <c r="O88">
        <v>0</v>
      </c>
      <c r="P88">
        <v>30.440917714285717</v>
      </c>
      <c r="Q88">
        <v>3.5501962434002108</v>
      </c>
      <c r="R88">
        <v>6.9505206978283898</v>
      </c>
      <c r="S88">
        <v>4.3480489603960395</v>
      </c>
      <c r="T88">
        <v>0</v>
      </c>
      <c r="U88">
        <v>121.03885936688015</v>
      </c>
      <c r="V88">
        <v>5.1497047497020265</v>
      </c>
      <c r="W88">
        <v>13.74619344042838</v>
      </c>
      <c r="X88">
        <v>43.457565765027319</v>
      </c>
      <c r="Y88">
        <v>0</v>
      </c>
      <c r="Z88">
        <v>0</v>
      </c>
      <c r="AA88">
        <v>12.485504441772152</v>
      </c>
      <c r="AB88">
        <v>11.706949294336326</v>
      </c>
      <c r="AC88">
        <v>8.6110948478095501</v>
      </c>
      <c r="AD88">
        <v>8.1019430004314561</v>
      </c>
      <c r="AE88">
        <v>9.7639965437015359</v>
      </c>
      <c r="AF88">
        <v>2.3369940300817196</v>
      </c>
      <c r="AG88">
        <v>12.087380903425137</v>
      </c>
      <c r="AH88">
        <v>30.86319260028505</v>
      </c>
      <c r="AI88">
        <v>0</v>
      </c>
      <c r="AJ88">
        <v>0</v>
      </c>
      <c r="AK88">
        <v>10.046436244365642</v>
      </c>
      <c r="AL88">
        <v>0</v>
      </c>
      <c r="AM88">
        <v>4.8186499346995459</v>
      </c>
      <c r="AN88">
        <v>0.66488420623461553</v>
      </c>
      <c r="AO88">
        <v>0</v>
      </c>
      <c r="AP88">
        <v>0.22771363802816899</v>
      </c>
      <c r="AQ88">
        <v>10.826849023943007</v>
      </c>
      <c r="AR88">
        <v>10.303101523641303</v>
      </c>
      <c r="AS88">
        <v>9.4502844586209687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843.97347979947324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4.9700740478307344</v>
      </c>
      <c r="L89">
        <v>482.85115885348483</v>
      </c>
      <c r="M89">
        <v>27.249105718553288</v>
      </c>
      <c r="N89">
        <v>35.181103054533345</v>
      </c>
      <c r="O89">
        <v>0</v>
      </c>
      <c r="P89">
        <v>30.440917714285717</v>
      </c>
      <c r="Q89">
        <v>6.4614068181401745</v>
      </c>
      <c r="R89">
        <v>12.486240258057036</v>
      </c>
      <c r="S89">
        <v>7.8173535011235966</v>
      </c>
      <c r="T89">
        <v>0</v>
      </c>
      <c r="U89">
        <v>121.03885936688015</v>
      </c>
      <c r="V89">
        <v>5.1497047497020265</v>
      </c>
      <c r="W89">
        <v>13.74619344042838</v>
      </c>
      <c r="X89">
        <v>43.457565765027319</v>
      </c>
      <c r="Y89">
        <v>0</v>
      </c>
      <c r="Z89">
        <v>0</v>
      </c>
      <c r="AA89">
        <v>12.485504441772152</v>
      </c>
      <c r="AB89">
        <v>11.706949294336326</v>
      </c>
      <c r="AC89">
        <v>8.6110948478095501</v>
      </c>
      <c r="AD89">
        <v>8.1019430004314561</v>
      </c>
      <c r="AE89">
        <v>9.7639965437015359</v>
      </c>
      <c r="AF89">
        <v>2.3369940300817196</v>
      </c>
      <c r="AG89">
        <v>12.087380903425137</v>
      </c>
      <c r="AH89">
        <v>34.650948086588521</v>
      </c>
      <c r="AI89">
        <v>0</v>
      </c>
      <c r="AJ89">
        <v>0</v>
      </c>
      <c r="AK89">
        <v>10.046436244365642</v>
      </c>
      <c r="AL89">
        <v>0</v>
      </c>
      <c r="AM89">
        <v>4.8186499346995459</v>
      </c>
      <c r="AN89">
        <v>0.66488420623461553</v>
      </c>
      <c r="AO89">
        <v>0</v>
      </c>
      <c r="AP89">
        <v>0.22771363802816899</v>
      </c>
      <c r="AQ89">
        <v>10.826849023943007</v>
      </c>
      <c r="AR89">
        <v>10.303101523641303</v>
      </c>
      <c r="AS89">
        <v>9.4502844586209687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936.93241346572643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4.9700740478307344</v>
      </c>
      <c r="L90">
        <v>482.85115885348483</v>
      </c>
      <c r="M90">
        <v>27.249105718553288</v>
      </c>
      <c r="N90">
        <v>35.181103054533345</v>
      </c>
      <c r="O90">
        <v>0</v>
      </c>
      <c r="P90">
        <v>30.440917714285717</v>
      </c>
      <c r="Q90">
        <v>6.4681622950594697</v>
      </c>
      <c r="R90">
        <v>12.558936584735992</v>
      </c>
      <c r="S90">
        <v>7.8173535011235966</v>
      </c>
      <c r="T90">
        <v>0</v>
      </c>
      <c r="U90">
        <v>121.03885936688015</v>
      </c>
      <c r="V90">
        <v>5.1497047497020265</v>
      </c>
      <c r="W90">
        <v>13.74619344042838</v>
      </c>
      <c r="X90">
        <v>43.457565765027319</v>
      </c>
      <c r="Y90">
        <v>0</v>
      </c>
      <c r="Z90">
        <v>0</v>
      </c>
      <c r="AA90">
        <v>12.485504441772152</v>
      </c>
      <c r="AB90">
        <v>11.967630299887581</v>
      </c>
      <c r="AC90">
        <v>8.6110948478095501</v>
      </c>
      <c r="AD90">
        <v>8.1019430004314561</v>
      </c>
      <c r="AE90">
        <v>14.645994687406196</v>
      </c>
      <c r="AF90">
        <v>7.4491683560847797</v>
      </c>
      <c r="AG90">
        <v>12.087380903425137</v>
      </c>
      <c r="AH90">
        <v>34.650948086588521</v>
      </c>
      <c r="AI90">
        <v>0</v>
      </c>
      <c r="AJ90">
        <v>0</v>
      </c>
      <c r="AK90">
        <v>10.046436244365642</v>
      </c>
      <c r="AL90">
        <v>0</v>
      </c>
      <c r="AM90">
        <v>4.9766383641274423</v>
      </c>
      <c r="AN90">
        <v>0.66488420623461553</v>
      </c>
      <c r="AO90">
        <v>0</v>
      </c>
      <c r="AP90">
        <v>0.91085455211267596</v>
      </c>
      <c r="AQ90">
        <v>10.826849023943007</v>
      </c>
      <c r="AR90">
        <v>10.303101523641303</v>
      </c>
      <c r="AS90">
        <v>9.7244828585678995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948.38204648804276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9.039937410703466</v>
      </c>
      <c r="L91">
        <v>540.79289318578105</v>
      </c>
      <c r="M91">
        <v>27.249105718553288</v>
      </c>
      <c r="N91">
        <v>35.181103054533345</v>
      </c>
      <c r="O91">
        <v>0</v>
      </c>
      <c r="P91">
        <v>29.876855759105247</v>
      </c>
      <c r="Q91">
        <v>6.4681622950594697</v>
      </c>
      <c r="R91">
        <v>12.558936584735992</v>
      </c>
      <c r="S91">
        <v>7.8173535011235966</v>
      </c>
      <c r="T91">
        <v>0</v>
      </c>
      <c r="U91">
        <v>121.03885936688015</v>
      </c>
      <c r="V91">
        <v>5.1497047497020265</v>
      </c>
      <c r="W91">
        <v>13.74619344042838</v>
      </c>
      <c r="X91">
        <v>43.457565765027319</v>
      </c>
      <c r="Y91">
        <v>0</v>
      </c>
      <c r="Z91">
        <v>0</v>
      </c>
      <c r="AA91">
        <v>12.485504441772152</v>
      </c>
      <c r="AB91">
        <v>11.967630299887581</v>
      </c>
      <c r="AC91">
        <v>8.6110948478095501</v>
      </c>
      <c r="AD91">
        <v>8.1019430004314561</v>
      </c>
      <c r="AE91">
        <v>14.645994687406196</v>
      </c>
      <c r="AF91">
        <v>7.4491683560847797</v>
      </c>
      <c r="AG91">
        <v>12.087380903425137</v>
      </c>
      <c r="AH91">
        <v>40.122150484663898</v>
      </c>
      <c r="AI91">
        <v>0</v>
      </c>
      <c r="AJ91">
        <v>0</v>
      </c>
      <c r="AK91">
        <v>10.046436244365642</v>
      </c>
      <c r="AL91">
        <v>0</v>
      </c>
      <c r="AM91">
        <v>4.9766383641274423</v>
      </c>
      <c r="AN91">
        <v>0.66488420623461553</v>
      </c>
      <c r="AO91">
        <v>0</v>
      </c>
      <c r="AP91">
        <v>0.91085455211267596</v>
      </c>
      <c r="AQ91">
        <v>10.826849023943007</v>
      </c>
      <c r="AR91">
        <v>10.303101523641303</v>
      </c>
      <c r="AS91">
        <v>9.7244828585678995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1015.3007846261066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9.039937410703466</v>
      </c>
      <c r="L92">
        <v>561.61135906052129</v>
      </c>
      <c r="M92">
        <v>27.249105718553288</v>
      </c>
      <c r="N92">
        <v>35.181103054533345</v>
      </c>
      <c r="O92">
        <v>0</v>
      </c>
      <c r="P92">
        <v>29.876855759105247</v>
      </c>
      <c r="Q92">
        <v>6.4681622950594697</v>
      </c>
      <c r="R92">
        <v>12.558936584735992</v>
      </c>
      <c r="S92">
        <v>7.8173535011235966</v>
      </c>
      <c r="T92">
        <v>0</v>
      </c>
      <c r="U92">
        <v>121.03885936688015</v>
      </c>
      <c r="V92">
        <v>5.1497047497020265</v>
      </c>
      <c r="W92">
        <v>13.74619344042838</v>
      </c>
      <c r="X92">
        <v>43.457565765027319</v>
      </c>
      <c r="Y92">
        <v>0</v>
      </c>
      <c r="Z92">
        <v>0</v>
      </c>
      <c r="AA92">
        <v>12.485504441772152</v>
      </c>
      <c r="AB92">
        <v>11.967630299887581</v>
      </c>
      <c r="AC92">
        <v>8.6110948478095501</v>
      </c>
      <c r="AD92">
        <v>8.1019430004314561</v>
      </c>
      <c r="AE92">
        <v>14.645994687406196</v>
      </c>
      <c r="AF92">
        <v>7.4491683560847797</v>
      </c>
      <c r="AG92">
        <v>12.087380903425137</v>
      </c>
      <c r="AH92">
        <v>39.981862916099573</v>
      </c>
      <c r="AI92">
        <v>0</v>
      </c>
      <c r="AJ92">
        <v>0</v>
      </c>
      <c r="AK92">
        <v>10.046436244365642</v>
      </c>
      <c r="AL92">
        <v>0</v>
      </c>
      <c r="AM92">
        <v>4.9766383641274423</v>
      </c>
      <c r="AN92">
        <v>0.66488420623461553</v>
      </c>
      <c r="AO92">
        <v>0</v>
      </c>
      <c r="AP92">
        <v>0.91085455211267596</v>
      </c>
      <c r="AQ92">
        <v>10.826849023943007</v>
      </c>
      <c r="AR92">
        <v>10.303101523641303</v>
      </c>
      <c r="AS92">
        <v>9.7244828585678995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1035.9789629322825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9.0400446016847162</v>
      </c>
      <c r="L93">
        <v>561.61135906052129</v>
      </c>
      <c r="M93">
        <v>27.249105718553288</v>
      </c>
      <c r="N93">
        <v>35.181103054533345</v>
      </c>
      <c r="O93">
        <v>0</v>
      </c>
      <c r="P93">
        <v>29.876855759105247</v>
      </c>
      <c r="Q93">
        <v>6.4681622950594697</v>
      </c>
      <c r="R93">
        <v>12.558936584735992</v>
      </c>
      <c r="S93">
        <v>7.8173535011235966</v>
      </c>
      <c r="T93">
        <v>0</v>
      </c>
      <c r="U93">
        <v>121.03885936688015</v>
      </c>
      <c r="V93">
        <v>5.1497047497020265</v>
      </c>
      <c r="W93">
        <v>13.74619344042838</v>
      </c>
      <c r="X93">
        <v>43.457565765027319</v>
      </c>
      <c r="Y93">
        <v>0</v>
      </c>
      <c r="Z93">
        <v>0</v>
      </c>
      <c r="AA93">
        <v>12.485504441772152</v>
      </c>
      <c r="AB93">
        <v>11.967630299887581</v>
      </c>
      <c r="AC93">
        <v>8.6110948478095501</v>
      </c>
      <c r="AD93">
        <v>8.1019430004314561</v>
      </c>
      <c r="AE93">
        <v>14.645994687406196</v>
      </c>
      <c r="AF93">
        <v>7.4491683560847797</v>
      </c>
      <c r="AG93">
        <v>12.087380903425137</v>
      </c>
      <c r="AH93">
        <v>34.650948086588521</v>
      </c>
      <c r="AI93">
        <v>0</v>
      </c>
      <c r="AJ93">
        <v>0</v>
      </c>
      <c r="AK93">
        <v>10.046436244365642</v>
      </c>
      <c r="AL93">
        <v>0</v>
      </c>
      <c r="AM93">
        <v>4.9766383641274423</v>
      </c>
      <c r="AN93">
        <v>0.66488420623461553</v>
      </c>
      <c r="AO93">
        <v>0</v>
      </c>
      <c r="AP93">
        <v>0.91085455211267596</v>
      </c>
      <c r="AQ93">
        <v>10.826849023943007</v>
      </c>
      <c r="AR93">
        <v>10.303101523641303</v>
      </c>
      <c r="AS93">
        <v>9.7244828585678995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1030.6481552937528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9.0400446016847162</v>
      </c>
      <c r="L94">
        <v>561.61135906052129</v>
      </c>
      <c r="M94">
        <v>27.249105718553288</v>
      </c>
      <c r="N94">
        <v>35.181103054533345</v>
      </c>
      <c r="O94">
        <v>0</v>
      </c>
      <c r="P94">
        <v>29.876855759105247</v>
      </c>
      <c r="Q94">
        <v>6.4681622950594697</v>
      </c>
      <c r="R94">
        <v>12.558936584735992</v>
      </c>
      <c r="S94">
        <v>7.8173535011235966</v>
      </c>
      <c r="T94">
        <v>0</v>
      </c>
      <c r="U94">
        <v>121.03885936688015</v>
      </c>
      <c r="V94">
        <v>5.1497047497020265</v>
      </c>
      <c r="W94">
        <v>13.74619344042838</v>
      </c>
      <c r="X94">
        <v>43.457565765027319</v>
      </c>
      <c r="Y94">
        <v>0</v>
      </c>
      <c r="Z94">
        <v>0</v>
      </c>
      <c r="AA94">
        <v>12.485504441772152</v>
      </c>
      <c r="AB94">
        <v>11.706949294336326</v>
      </c>
      <c r="AC94">
        <v>5.7349448015820226</v>
      </c>
      <c r="AD94">
        <v>5.4012955053131169</v>
      </c>
      <c r="AE94">
        <v>9.7639965437015359</v>
      </c>
      <c r="AF94">
        <v>2.3369940300817196</v>
      </c>
      <c r="AG94">
        <v>12.087380903425137</v>
      </c>
      <c r="AH94">
        <v>25.251702894378681</v>
      </c>
      <c r="AI94">
        <v>0</v>
      </c>
      <c r="AJ94">
        <v>0</v>
      </c>
      <c r="AK94">
        <v>10.046436244365642</v>
      </c>
      <c r="AL94">
        <v>0</v>
      </c>
      <c r="AM94">
        <v>4.8186499346995459</v>
      </c>
      <c r="AN94">
        <v>0.66488420623461553</v>
      </c>
      <c r="AO94">
        <v>0</v>
      </c>
      <c r="AP94">
        <v>0</v>
      </c>
      <c r="AQ94">
        <v>10.826849023943007</v>
      </c>
      <c r="AR94">
        <v>10.303101523641303</v>
      </c>
      <c r="AS94">
        <v>9.4502844586209687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1004.0742177034508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9.0400446016847162</v>
      </c>
      <c r="L95">
        <v>561.61135906052129</v>
      </c>
      <c r="M95">
        <v>27.249105718553288</v>
      </c>
      <c r="N95">
        <v>35.181103054533345</v>
      </c>
      <c r="O95">
        <v>0</v>
      </c>
      <c r="P95">
        <v>29.876855759105247</v>
      </c>
      <c r="Q95">
        <v>6.4681622950594697</v>
      </c>
      <c r="R95">
        <v>12.558936584735992</v>
      </c>
      <c r="S95">
        <v>7.8173535011235966</v>
      </c>
      <c r="T95">
        <v>0</v>
      </c>
      <c r="U95">
        <v>121.03885936688015</v>
      </c>
      <c r="V95">
        <v>5.1497047497020265</v>
      </c>
      <c r="W95">
        <v>13.74619344042838</v>
      </c>
      <c r="X95">
        <v>43.457565765027319</v>
      </c>
      <c r="Y95">
        <v>0</v>
      </c>
      <c r="Z95">
        <v>0</v>
      </c>
      <c r="AA95">
        <v>12.485504441772152</v>
      </c>
      <c r="AB95">
        <v>11.706949294336326</v>
      </c>
      <c r="AC95">
        <v>5.7349448015820226</v>
      </c>
      <c r="AD95">
        <v>2.7006474951183388</v>
      </c>
      <c r="AE95">
        <v>9.7639965437015359</v>
      </c>
      <c r="AF95">
        <v>2.3369940300817196</v>
      </c>
      <c r="AG95">
        <v>12.087380903425137</v>
      </c>
      <c r="AH95">
        <v>24.157462727643601</v>
      </c>
      <c r="AI95">
        <v>0</v>
      </c>
      <c r="AJ95">
        <v>0</v>
      </c>
      <c r="AK95">
        <v>10.046436244365642</v>
      </c>
      <c r="AL95">
        <v>0</v>
      </c>
      <c r="AM95">
        <v>4.8186499346995459</v>
      </c>
      <c r="AN95">
        <v>0.66488420623461553</v>
      </c>
      <c r="AO95">
        <v>0</v>
      </c>
      <c r="AP95">
        <v>0</v>
      </c>
      <c r="AQ95">
        <v>10.826849023943007</v>
      </c>
      <c r="AR95">
        <v>10.303101523641303</v>
      </c>
      <c r="AS95">
        <v>9.4502844586209687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1000.279329526521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9.0400446016847162</v>
      </c>
      <c r="L96">
        <v>561.61135906052129</v>
      </c>
      <c r="M96">
        <v>27.249105718553288</v>
      </c>
      <c r="N96">
        <v>35.181103054533345</v>
      </c>
      <c r="O96">
        <v>0</v>
      </c>
      <c r="P96">
        <v>29.876855759105247</v>
      </c>
      <c r="Q96">
        <v>6.4681622950594697</v>
      </c>
      <c r="R96">
        <v>12.558936584735992</v>
      </c>
      <c r="S96">
        <v>7.8173535011235966</v>
      </c>
      <c r="T96">
        <v>0</v>
      </c>
      <c r="U96">
        <v>121.03885936688015</v>
      </c>
      <c r="V96">
        <v>5.1497047497020265</v>
      </c>
      <c r="W96">
        <v>13.74619344042838</v>
      </c>
      <c r="X96">
        <v>43.457565765027319</v>
      </c>
      <c r="Y96">
        <v>0</v>
      </c>
      <c r="Z96">
        <v>0</v>
      </c>
      <c r="AA96">
        <v>12.485504441772152</v>
      </c>
      <c r="AB96">
        <v>11.706949294336326</v>
      </c>
      <c r="AC96">
        <v>5.7349448015820226</v>
      </c>
      <c r="AD96">
        <v>0</v>
      </c>
      <c r="AE96">
        <v>9.7639965437015359</v>
      </c>
      <c r="AF96">
        <v>2.3369940300817196</v>
      </c>
      <c r="AG96">
        <v>12.087380903425137</v>
      </c>
      <c r="AH96">
        <v>16.834468596252453</v>
      </c>
      <c r="AI96">
        <v>0</v>
      </c>
      <c r="AJ96">
        <v>0</v>
      </c>
      <c r="AK96">
        <v>10.046436244365642</v>
      </c>
      <c r="AL96">
        <v>0</v>
      </c>
      <c r="AM96">
        <v>4.8186499346995459</v>
      </c>
      <c r="AN96">
        <v>0.66488420623461553</v>
      </c>
      <c r="AO96">
        <v>0</v>
      </c>
      <c r="AP96">
        <v>0</v>
      </c>
      <c r="AQ96">
        <v>10.826849023943007</v>
      </c>
      <c r="AR96">
        <v>10.303101523641303</v>
      </c>
      <c r="AS96">
        <v>9.4502844586209687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990.25568790001148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9.0400446016847162</v>
      </c>
      <c r="L97">
        <v>561.61135906052129</v>
      </c>
      <c r="M97">
        <v>27.249105718553288</v>
      </c>
      <c r="N97">
        <v>35.181103054533345</v>
      </c>
      <c r="O97">
        <v>0</v>
      </c>
      <c r="P97">
        <v>29.876855759105247</v>
      </c>
      <c r="Q97">
        <v>6.4681622950594697</v>
      </c>
      <c r="R97">
        <v>12.558936584735992</v>
      </c>
      <c r="S97">
        <v>7.8173535011235966</v>
      </c>
      <c r="T97">
        <v>0</v>
      </c>
      <c r="U97">
        <v>121.03885936688015</v>
      </c>
      <c r="V97">
        <v>5.1497047497020265</v>
      </c>
      <c r="W97">
        <v>13.74619344042838</v>
      </c>
      <c r="X97">
        <v>43.457565765027319</v>
      </c>
      <c r="Y97">
        <v>0</v>
      </c>
      <c r="Z97">
        <v>0</v>
      </c>
      <c r="AA97">
        <v>12.485504441772152</v>
      </c>
      <c r="AB97">
        <v>11.706949294336326</v>
      </c>
      <c r="AC97">
        <v>5.7349448015820226</v>
      </c>
      <c r="AD97">
        <v>0</v>
      </c>
      <c r="AE97">
        <v>9.7639965437015359</v>
      </c>
      <c r="AF97">
        <v>2.3369940300817196</v>
      </c>
      <c r="AG97">
        <v>12.087380903425137</v>
      </c>
      <c r="AH97">
        <v>11.222979151079414</v>
      </c>
      <c r="AI97">
        <v>0</v>
      </c>
      <c r="AJ97">
        <v>0</v>
      </c>
      <c r="AK97">
        <v>10.046436244365642</v>
      </c>
      <c r="AL97">
        <v>0</v>
      </c>
      <c r="AM97">
        <v>4.8186499346995459</v>
      </c>
      <c r="AN97">
        <v>0.66488420623461553</v>
      </c>
      <c r="AO97">
        <v>0</v>
      </c>
      <c r="AP97">
        <v>0</v>
      </c>
      <c r="AQ97">
        <v>10.826849023943007</v>
      </c>
      <c r="AR97">
        <v>10.303101523641303</v>
      </c>
      <c r="AS97">
        <v>9.4502844586209687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984.64419845483837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9.0400446016847162</v>
      </c>
      <c r="L98">
        <v>561.61135906052129</v>
      </c>
      <c r="M98">
        <v>27.249105718553288</v>
      </c>
      <c r="N98">
        <v>35.181103054533345</v>
      </c>
      <c r="O98">
        <v>0</v>
      </c>
      <c r="P98">
        <v>29.876855759105247</v>
      </c>
      <c r="Q98">
        <v>6.4681622950594697</v>
      </c>
      <c r="R98">
        <v>12.558936584735992</v>
      </c>
      <c r="S98">
        <v>7.8173535011235966</v>
      </c>
      <c r="T98">
        <v>0</v>
      </c>
      <c r="U98">
        <v>121.03885936688015</v>
      </c>
      <c r="V98">
        <v>5.1497047497020265</v>
      </c>
      <c r="W98">
        <v>13.74619344042838</v>
      </c>
      <c r="X98">
        <v>43.457565765027319</v>
      </c>
      <c r="Y98">
        <v>0</v>
      </c>
      <c r="Z98">
        <v>0</v>
      </c>
      <c r="AA98">
        <v>12.485504441772152</v>
      </c>
      <c r="AB98">
        <v>11.706949294336326</v>
      </c>
      <c r="AC98">
        <v>5.7349448015820226</v>
      </c>
      <c r="AD98">
        <v>0</v>
      </c>
      <c r="AE98">
        <v>9.7639965437015359</v>
      </c>
      <c r="AF98">
        <v>2.3369940300817196</v>
      </c>
      <c r="AG98">
        <v>12.087380903425137</v>
      </c>
      <c r="AH98">
        <v>5.6114894451730413</v>
      </c>
      <c r="AI98">
        <v>0</v>
      </c>
      <c r="AJ98">
        <v>0</v>
      </c>
      <c r="AK98">
        <v>10.046436244365642</v>
      </c>
      <c r="AL98">
        <v>0</v>
      </c>
      <c r="AM98">
        <v>4.8186499346995459</v>
      </c>
      <c r="AN98">
        <v>0.66488420623461553</v>
      </c>
      <c r="AO98">
        <v>0</v>
      </c>
      <c r="AP98">
        <v>0</v>
      </c>
      <c r="AQ98">
        <v>10.826849023943007</v>
      </c>
      <c r="AR98">
        <v>10.303101523641303</v>
      </c>
      <c r="AS98">
        <v>9.4502844586209687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979.03270874893201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9.2372983221476529E-5</v>
      </c>
      <c r="E99">
        <f t="shared" si="2"/>
        <v>0</v>
      </c>
      <c r="F99">
        <f t="shared" si="2"/>
        <v>0</v>
      </c>
      <c r="G99">
        <f t="shared" si="2"/>
        <v>3.4970020390070919E-4</v>
      </c>
      <c r="H99">
        <f t="shared" si="2"/>
        <v>0</v>
      </c>
      <c r="I99">
        <f t="shared" si="2"/>
        <v>0</v>
      </c>
      <c r="J99">
        <f t="shared" si="2"/>
        <v>4.8923266371681407E-4</v>
      </c>
      <c r="K99">
        <f t="shared" si="2"/>
        <v>0.12744705014106786</v>
      </c>
      <c r="L99">
        <f t="shared" si="2"/>
        <v>8.9404391543598027</v>
      </c>
      <c r="M99">
        <f t="shared" si="2"/>
        <v>0.65423580496072042</v>
      </c>
      <c r="N99">
        <f t="shared" si="2"/>
        <v>0.84464415827926742</v>
      </c>
      <c r="O99">
        <f t="shared" si="2"/>
        <v>0</v>
      </c>
      <c r="P99">
        <f t="shared" si="2"/>
        <v>0.7294605986374062</v>
      </c>
      <c r="Q99">
        <f t="shared" si="2"/>
        <v>0.10807989637560787</v>
      </c>
      <c r="R99">
        <f t="shared" si="2"/>
        <v>0.2313324061531539</v>
      </c>
      <c r="S99">
        <f t="shared" si="2"/>
        <v>0.13114432682445795</v>
      </c>
      <c r="T99">
        <f t="shared" si="2"/>
        <v>0</v>
      </c>
      <c r="U99">
        <f t="shared" si="2"/>
        <v>2.9049326248051197</v>
      </c>
      <c r="V99">
        <f t="shared" si="2"/>
        <v>0.11257317571922699</v>
      </c>
      <c r="W99">
        <f t="shared" si="2"/>
        <v>0.30543296793542402</v>
      </c>
      <c r="X99">
        <f t="shared" si="2"/>
        <v>0.9685430245930321</v>
      </c>
      <c r="Y99">
        <f t="shared" si="2"/>
        <v>0</v>
      </c>
      <c r="Z99">
        <f t="shared" si="2"/>
        <v>0</v>
      </c>
      <c r="AA99">
        <f t="shared" si="2"/>
        <v>0.17551527346033749</v>
      </c>
      <c r="AB99">
        <f t="shared" si="2"/>
        <v>0.17077966610773165</v>
      </c>
      <c r="AC99">
        <f t="shared" si="2"/>
        <v>0.10685022634656099</v>
      </c>
      <c r="AD99">
        <f t="shared" si="2"/>
        <v>5.8107760588423665E-2</v>
      </c>
      <c r="AE99">
        <f t="shared" si="2"/>
        <v>0.21968992261772263</v>
      </c>
      <c r="AF99">
        <f t="shared" si="2"/>
        <v>7.3323187464212444E-2</v>
      </c>
      <c r="AG99">
        <f t="shared" si="2"/>
        <v>0.29009714168220313</v>
      </c>
      <c r="AH99">
        <f t="shared" si="2"/>
        <v>0.29263917994991734</v>
      </c>
      <c r="AI99">
        <f t="shared" si="2"/>
        <v>2.5166945735433197E-2</v>
      </c>
      <c r="AJ99">
        <f t="shared" si="2"/>
        <v>0</v>
      </c>
      <c r="AK99">
        <f t="shared" si="2"/>
        <v>0.24111446986477508</v>
      </c>
      <c r="AL99">
        <f t="shared" si="2"/>
        <v>0</v>
      </c>
      <c r="AM99">
        <f t="shared" si="2"/>
        <v>0.11612156372107263</v>
      </c>
      <c r="AN99">
        <f t="shared" si="2"/>
        <v>1.5957220949630788E-2</v>
      </c>
      <c r="AO99">
        <f t="shared" si="2"/>
        <v>0</v>
      </c>
      <c r="AP99">
        <f t="shared" si="2"/>
        <v>1.1584932216714998E-2</v>
      </c>
      <c r="AQ99">
        <f t="shared" si="2"/>
        <v>0.10556177798344425</v>
      </c>
      <c r="AR99">
        <f t="shared" si="2"/>
        <v>0.25267129985461967</v>
      </c>
      <c r="AS99">
        <f t="shared" si="2"/>
        <v>0.22762942220674409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18.442006485384685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0.14979402684563761</v>
      </c>
      <c r="E3">
        <v>0</v>
      </c>
      <c r="F3">
        <v>0</v>
      </c>
      <c r="G3">
        <v>0.55952032624113479</v>
      </c>
      <c r="H3">
        <v>0</v>
      </c>
      <c r="I3">
        <v>0</v>
      </c>
      <c r="J3">
        <v>0.79874720606826799</v>
      </c>
      <c r="K3">
        <v>2.7899965501861552</v>
      </c>
      <c r="L3">
        <v>9.1900222392161659</v>
      </c>
      <c r="M3">
        <v>2.5599159867705108</v>
      </c>
      <c r="N3">
        <v>2.8500893605861299</v>
      </c>
      <c r="O3">
        <v>3.1700451995241874</v>
      </c>
      <c r="P3">
        <v>3.8301154679932421</v>
      </c>
      <c r="Q3">
        <v>0.40988354574565417</v>
      </c>
      <c r="R3">
        <v>1.2698924731381138</v>
      </c>
      <c r="S3">
        <v>0.62978679101123602</v>
      </c>
      <c r="T3">
        <v>1.5621007651006713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4.5473796964892825</v>
      </c>
      <c r="AC3">
        <v>1.94332407417943</v>
      </c>
      <c r="AD3">
        <v>0</v>
      </c>
      <c r="AE3">
        <v>3.2842176222827435</v>
      </c>
      <c r="AF3">
        <v>0.75943097421447958</v>
      </c>
      <c r="AG3">
        <v>4.7373658931401694</v>
      </c>
      <c r="AH3">
        <v>1.6927383389046389</v>
      </c>
      <c r="AI3">
        <v>0</v>
      </c>
      <c r="AJ3">
        <v>0</v>
      </c>
      <c r="AK3">
        <v>0</v>
      </c>
      <c r="AL3">
        <v>0</v>
      </c>
      <c r="AM3">
        <v>1.559773252474161</v>
      </c>
      <c r="AN3">
        <v>4.6026078386678722E-2</v>
      </c>
      <c r="AO3">
        <v>0</v>
      </c>
      <c r="AP3">
        <v>0</v>
      </c>
      <c r="AQ3">
        <v>2.447055248204737</v>
      </c>
      <c r="AR3">
        <v>0</v>
      </c>
      <c r="AS3">
        <v>3.0315854369822217</v>
      </c>
      <c r="AT3">
        <v>0</v>
      </c>
      <c r="AU3">
        <v>0</v>
      </c>
      <c r="AV3">
        <v>0</v>
      </c>
      <c r="AW3">
        <v>0</v>
      </c>
      <c r="AX3">
        <v>0</v>
      </c>
      <c r="AY3">
        <v>2.9098433910614525</v>
      </c>
      <c r="AZ3">
        <v>1.2195479464285714</v>
      </c>
      <c r="BA3">
        <v>0.4515495180722891</v>
      </c>
      <c r="BB3">
        <v>2.7122576344294003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61.112005043677357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2.7899965501861552</v>
      </c>
      <c r="L4">
        <v>9.1900222392161659</v>
      </c>
      <c r="M4">
        <v>2.5599159867705108</v>
      </c>
      <c r="N4">
        <v>2.8500893605861299</v>
      </c>
      <c r="O4">
        <v>3.1700451995241874</v>
      </c>
      <c r="P4">
        <v>3.8301154679932421</v>
      </c>
      <c r="Q4">
        <v>0.40988354574565417</v>
      </c>
      <c r="R4">
        <v>1.2698924731381138</v>
      </c>
      <c r="S4">
        <v>0.62978679101123602</v>
      </c>
      <c r="T4">
        <v>1.5621007651006713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4.5473796964892825</v>
      </c>
      <c r="AC4">
        <v>1.94332407417943</v>
      </c>
      <c r="AD4">
        <v>0</v>
      </c>
      <c r="AE4">
        <v>3.2842176222827435</v>
      </c>
      <c r="AF4">
        <v>0.75943097421447958</v>
      </c>
      <c r="AG4">
        <v>4.7373658931401694</v>
      </c>
      <c r="AH4">
        <v>1.6927383389046389</v>
      </c>
      <c r="AI4">
        <v>0</v>
      </c>
      <c r="AJ4">
        <v>0</v>
      </c>
      <c r="AK4">
        <v>0</v>
      </c>
      <c r="AL4">
        <v>0</v>
      </c>
      <c r="AM4">
        <v>1.559773252474161</v>
      </c>
      <c r="AN4">
        <v>4.6026078386678722E-2</v>
      </c>
      <c r="AO4">
        <v>0</v>
      </c>
      <c r="AP4">
        <v>0</v>
      </c>
      <c r="AQ4">
        <v>2.447055248204737</v>
      </c>
      <c r="AR4">
        <v>0</v>
      </c>
      <c r="AS4">
        <v>3.0315854369822217</v>
      </c>
      <c r="AT4">
        <v>0</v>
      </c>
      <c r="AU4">
        <v>0</v>
      </c>
      <c r="AV4">
        <v>0</v>
      </c>
      <c r="AW4">
        <v>0</v>
      </c>
      <c r="AX4">
        <v>0</v>
      </c>
      <c r="AY4">
        <v>2.9098433910614525</v>
      </c>
      <c r="AZ4">
        <v>0</v>
      </c>
      <c r="BA4">
        <v>0.4515495180722891</v>
      </c>
      <c r="BB4">
        <v>2.7122576344294003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58.384395538093749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2.7899965501861552</v>
      </c>
      <c r="L5">
        <v>9.1900222392161659</v>
      </c>
      <c r="M5">
        <v>2.5599159867705108</v>
      </c>
      <c r="N5">
        <v>2.8500893605861299</v>
      </c>
      <c r="O5">
        <v>3.1700451995241874</v>
      </c>
      <c r="P5">
        <v>3.8301154679932421</v>
      </c>
      <c r="Q5">
        <v>0.40988354574565417</v>
      </c>
      <c r="R5">
        <v>1.2698924731381138</v>
      </c>
      <c r="S5">
        <v>0.62978679101123602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4.5473796964892825</v>
      </c>
      <c r="AC5">
        <v>1.94332407417943</v>
      </c>
      <c r="AD5">
        <v>0</v>
      </c>
      <c r="AE5">
        <v>3.2842176222827435</v>
      </c>
      <c r="AF5">
        <v>0.75943097421447958</v>
      </c>
      <c r="AG5">
        <v>4.7373658931401694</v>
      </c>
      <c r="AH5">
        <v>1.6927383389046389</v>
      </c>
      <c r="AI5">
        <v>0</v>
      </c>
      <c r="AJ5">
        <v>0</v>
      </c>
      <c r="AK5">
        <v>0</v>
      </c>
      <c r="AL5">
        <v>0</v>
      </c>
      <c r="AM5">
        <v>1.559773252474161</v>
      </c>
      <c r="AN5">
        <v>4.6026078386678722E-2</v>
      </c>
      <c r="AO5">
        <v>0</v>
      </c>
      <c r="AP5">
        <v>0</v>
      </c>
      <c r="AQ5">
        <v>2.447055248204737</v>
      </c>
      <c r="AR5">
        <v>0</v>
      </c>
      <c r="AS5">
        <v>3.0315854369822217</v>
      </c>
      <c r="AT5">
        <v>0</v>
      </c>
      <c r="AU5">
        <v>0</v>
      </c>
      <c r="AV5">
        <v>0</v>
      </c>
      <c r="AW5">
        <v>0</v>
      </c>
      <c r="AX5">
        <v>0</v>
      </c>
      <c r="AY5">
        <v>2.9098433910614525</v>
      </c>
      <c r="AZ5">
        <v>0</v>
      </c>
      <c r="BA5">
        <v>0.4515495180722891</v>
      </c>
      <c r="BB5">
        <v>2.7122576344294003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56.822294772993082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2.7899965501861552</v>
      </c>
      <c r="L6">
        <v>9.1900222392161659</v>
      </c>
      <c r="M6">
        <v>2.5599159867705108</v>
      </c>
      <c r="N6">
        <v>2.8500893605861299</v>
      </c>
      <c r="O6">
        <v>3.1700451995241874</v>
      </c>
      <c r="P6">
        <v>3.8301154679932421</v>
      </c>
      <c r="Q6">
        <v>0.40988354574565417</v>
      </c>
      <c r="R6">
        <v>1.2698924731381138</v>
      </c>
      <c r="S6">
        <v>0.62978679101123602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4.5473796964892825</v>
      </c>
      <c r="AC6">
        <v>1.94332407417943</v>
      </c>
      <c r="AD6">
        <v>0</v>
      </c>
      <c r="AE6">
        <v>3.2842176222827435</v>
      </c>
      <c r="AF6">
        <v>0.75943097421447958</v>
      </c>
      <c r="AG6">
        <v>4.7373658931401694</v>
      </c>
      <c r="AH6">
        <v>1.6927383389046389</v>
      </c>
      <c r="AI6">
        <v>0</v>
      </c>
      <c r="AJ6">
        <v>0</v>
      </c>
      <c r="AK6">
        <v>0</v>
      </c>
      <c r="AL6">
        <v>0</v>
      </c>
      <c r="AM6">
        <v>1.559773252474161</v>
      </c>
      <c r="AN6">
        <v>4.6026078386678722E-2</v>
      </c>
      <c r="AO6">
        <v>0</v>
      </c>
      <c r="AP6">
        <v>0</v>
      </c>
      <c r="AQ6">
        <v>2.447055248204737</v>
      </c>
      <c r="AR6">
        <v>0</v>
      </c>
      <c r="AS6">
        <v>3.0315854369822217</v>
      </c>
      <c r="AT6">
        <v>0</v>
      </c>
      <c r="AU6">
        <v>0</v>
      </c>
      <c r="AV6">
        <v>0</v>
      </c>
      <c r="AW6">
        <v>0</v>
      </c>
      <c r="AX6">
        <v>0</v>
      </c>
      <c r="AY6">
        <v>2.9098433910614525</v>
      </c>
      <c r="AZ6">
        <v>0</v>
      </c>
      <c r="BA6">
        <v>0.4515495180722891</v>
      </c>
      <c r="BB6">
        <v>2.7122576344294003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56.822294772993082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2.7899965501861552</v>
      </c>
      <c r="L7">
        <v>9.1900222392161659</v>
      </c>
      <c r="M7">
        <v>2.5599159867705108</v>
      </c>
      <c r="N7">
        <v>2.8500893605861299</v>
      </c>
      <c r="O7">
        <v>3.1700451995241874</v>
      </c>
      <c r="P7">
        <v>3.8301154679932421</v>
      </c>
      <c r="Q7">
        <v>0.40988354574565417</v>
      </c>
      <c r="R7">
        <v>1.2698924731381138</v>
      </c>
      <c r="S7">
        <v>0.62978679101123602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3.0315865290534942</v>
      </c>
      <c r="AC7">
        <v>1.94332407417943</v>
      </c>
      <c r="AD7">
        <v>0</v>
      </c>
      <c r="AE7">
        <v>3.2842176222827435</v>
      </c>
      <c r="AF7">
        <v>0.75943097421447958</v>
      </c>
      <c r="AG7">
        <v>4.7373658931401694</v>
      </c>
      <c r="AH7">
        <v>1.6927383389046389</v>
      </c>
      <c r="AI7">
        <v>0</v>
      </c>
      <c r="AJ7">
        <v>0</v>
      </c>
      <c r="AK7">
        <v>0</v>
      </c>
      <c r="AL7">
        <v>0</v>
      </c>
      <c r="AM7">
        <v>1.559773252474161</v>
      </c>
      <c r="AN7">
        <v>4.6026078386678722E-2</v>
      </c>
      <c r="AO7">
        <v>0</v>
      </c>
      <c r="AP7">
        <v>0</v>
      </c>
      <c r="AQ7">
        <v>2.447055248204737</v>
      </c>
      <c r="AR7">
        <v>0</v>
      </c>
      <c r="AS7">
        <v>3.0315854369822217</v>
      </c>
      <c r="AT7">
        <v>0</v>
      </c>
      <c r="AU7">
        <v>0</v>
      </c>
      <c r="AV7">
        <v>0</v>
      </c>
      <c r="AW7">
        <v>0</v>
      </c>
      <c r="AX7">
        <v>0</v>
      </c>
      <c r="AY7">
        <v>2.9098433910614525</v>
      </c>
      <c r="AZ7">
        <v>0</v>
      </c>
      <c r="BA7">
        <v>0.4515495180722891</v>
      </c>
      <c r="BB7">
        <v>2.7122576344294003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55.306501605557287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2.7899965501861552</v>
      </c>
      <c r="L8">
        <v>9.1900222392161659</v>
      </c>
      <c r="M8">
        <v>2.5599159867705108</v>
      </c>
      <c r="N8">
        <v>2.8500893605861299</v>
      </c>
      <c r="O8">
        <v>3.1700451995241874</v>
      </c>
      <c r="P8">
        <v>3.8301154679932421</v>
      </c>
      <c r="Q8">
        <v>0.40988354574565417</v>
      </c>
      <c r="R8">
        <v>1.2698924731381138</v>
      </c>
      <c r="S8">
        <v>0.62978679101123602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3.0315865290534942</v>
      </c>
      <c r="AC8">
        <v>1.94332407417943</v>
      </c>
      <c r="AD8">
        <v>0</v>
      </c>
      <c r="AE8">
        <v>3.2842176222827435</v>
      </c>
      <c r="AF8">
        <v>0.75943097421447958</v>
      </c>
      <c r="AG8">
        <v>4.7373658931401694</v>
      </c>
      <c r="AH8">
        <v>1.6927383389046389</v>
      </c>
      <c r="AI8">
        <v>0</v>
      </c>
      <c r="AJ8">
        <v>0</v>
      </c>
      <c r="AK8">
        <v>0</v>
      </c>
      <c r="AL8">
        <v>0</v>
      </c>
      <c r="AM8">
        <v>1.559773252474161</v>
      </c>
      <c r="AN8">
        <v>4.6026078386678722E-2</v>
      </c>
      <c r="AO8">
        <v>0</v>
      </c>
      <c r="AP8">
        <v>0</v>
      </c>
      <c r="AQ8">
        <v>2.447055248204737</v>
      </c>
      <c r="AR8">
        <v>0</v>
      </c>
      <c r="AS8">
        <v>3.0315854369822217</v>
      </c>
      <c r="AT8">
        <v>0</v>
      </c>
      <c r="AU8">
        <v>0</v>
      </c>
      <c r="AV8">
        <v>0</v>
      </c>
      <c r="AW8">
        <v>0</v>
      </c>
      <c r="AX8">
        <v>0</v>
      </c>
      <c r="AY8">
        <v>2.9098433910614525</v>
      </c>
      <c r="AZ8">
        <v>0</v>
      </c>
      <c r="BA8">
        <v>0.4515495180722891</v>
      </c>
      <c r="BB8">
        <v>2.7122576344294003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55.306501605557287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2.7899965501861552</v>
      </c>
      <c r="L9">
        <v>9.1900222392161659</v>
      </c>
      <c r="M9">
        <v>2.5599159867705108</v>
      </c>
      <c r="N9">
        <v>2.8500893605861299</v>
      </c>
      <c r="O9">
        <v>3.1700451995241874</v>
      </c>
      <c r="P9">
        <v>3.8301154679932421</v>
      </c>
      <c r="Q9">
        <v>0.40988354574565417</v>
      </c>
      <c r="R9">
        <v>1.2698924731381138</v>
      </c>
      <c r="S9">
        <v>0.62978679101123602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3.0315865290534942</v>
      </c>
      <c r="AC9">
        <v>1.94332407417943</v>
      </c>
      <c r="AD9">
        <v>0</v>
      </c>
      <c r="AE9">
        <v>3.2842176222827435</v>
      </c>
      <c r="AF9">
        <v>1.5188618726332468</v>
      </c>
      <c r="AG9">
        <v>4.7373658931401694</v>
      </c>
      <c r="AH9">
        <v>1.6927383389046389</v>
      </c>
      <c r="AI9">
        <v>0</v>
      </c>
      <c r="AJ9">
        <v>0</v>
      </c>
      <c r="AK9">
        <v>0</v>
      </c>
      <c r="AL9">
        <v>0</v>
      </c>
      <c r="AM9">
        <v>1.559773252474161</v>
      </c>
      <c r="AN9">
        <v>4.6026078386678722E-2</v>
      </c>
      <c r="AO9">
        <v>0</v>
      </c>
      <c r="AP9">
        <v>0</v>
      </c>
      <c r="AQ9">
        <v>2.447055248204737</v>
      </c>
      <c r="AR9">
        <v>0</v>
      </c>
      <c r="AS9">
        <v>3.0315854369822217</v>
      </c>
      <c r="AT9">
        <v>0</v>
      </c>
      <c r="AU9">
        <v>0</v>
      </c>
      <c r="AV9">
        <v>0</v>
      </c>
      <c r="AW9">
        <v>0</v>
      </c>
      <c r="AX9">
        <v>0</v>
      </c>
      <c r="AY9">
        <v>2.9098433910614525</v>
      </c>
      <c r="AZ9">
        <v>0</v>
      </c>
      <c r="BA9">
        <v>0.4515495180722891</v>
      </c>
      <c r="BB9">
        <v>2.7122576344294003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56.06593250397605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2.7900415680981387</v>
      </c>
      <c r="L10">
        <v>9.1900222392161659</v>
      </c>
      <c r="M10">
        <v>2.5599159867705108</v>
      </c>
      <c r="N10">
        <v>2.8500893605861299</v>
      </c>
      <c r="O10">
        <v>3.1700451995241874</v>
      </c>
      <c r="P10">
        <v>3.8301154679932421</v>
      </c>
      <c r="Q10">
        <v>0.40988354574565417</v>
      </c>
      <c r="R10">
        <v>1.2698924731381138</v>
      </c>
      <c r="S10">
        <v>0.62978679101123602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3.0315865290534942</v>
      </c>
      <c r="AC10">
        <v>1.94332407417943</v>
      </c>
      <c r="AD10">
        <v>0</v>
      </c>
      <c r="AE10">
        <v>3.2842176222827435</v>
      </c>
      <c r="AF10">
        <v>1.5188618726332468</v>
      </c>
      <c r="AG10">
        <v>4.7373658931401694</v>
      </c>
      <c r="AH10">
        <v>1.6927383389046389</v>
      </c>
      <c r="AI10">
        <v>0</v>
      </c>
      <c r="AJ10">
        <v>0</v>
      </c>
      <c r="AK10">
        <v>0</v>
      </c>
      <c r="AL10">
        <v>0</v>
      </c>
      <c r="AM10">
        <v>1.559773252474161</v>
      </c>
      <c r="AN10">
        <v>4.6026078386678722E-2</v>
      </c>
      <c r="AO10">
        <v>0</v>
      </c>
      <c r="AP10">
        <v>0</v>
      </c>
      <c r="AQ10">
        <v>2.447055248204737</v>
      </c>
      <c r="AR10">
        <v>0</v>
      </c>
      <c r="AS10">
        <v>3.0315854369822217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2.9098433910614525</v>
      </c>
      <c r="AZ10">
        <v>0</v>
      </c>
      <c r="BA10">
        <v>0.4515495180722891</v>
      </c>
      <c r="BB10">
        <v>2.7122576344294003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56.065977521888037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2.8599685077789694</v>
      </c>
      <c r="L11">
        <v>9.5200262327974912</v>
      </c>
      <c r="M11">
        <v>2.5599159867705108</v>
      </c>
      <c r="N11">
        <v>2.8500893605861299</v>
      </c>
      <c r="O11">
        <v>3.1700451995241874</v>
      </c>
      <c r="P11">
        <v>3.8301154679932421</v>
      </c>
      <c r="Q11">
        <v>0.40988354574565417</v>
      </c>
      <c r="R11">
        <v>1.2698924731381138</v>
      </c>
      <c r="S11">
        <v>0.62978679101123602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3.0315865290534942</v>
      </c>
      <c r="AC11">
        <v>1.94332407417943</v>
      </c>
      <c r="AD11">
        <v>0</v>
      </c>
      <c r="AE11">
        <v>3.2842176222827435</v>
      </c>
      <c r="AF11">
        <v>1.5188618726332468</v>
      </c>
      <c r="AG11">
        <v>4.7373658931401694</v>
      </c>
      <c r="AH11">
        <v>1.6927383389046389</v>
      </c>
      <c r="AI11">
        <v>0</v>
      </c>
      <c r="AJ11">
        <v>0</v>
      </c>
      <c r="AK11">
        <v>0</v>
      </c>
      <c r="AL11">
        <v>0</v>
      </c>
      <c r="AM11">
        <v>1.559773252474161</v>
      </c>
      <c r="AN11">
        <v>4.6026078386678722E-2</v>
      </c>
      <c r="AO11">
        <v>0</v>
      </c>
      <c r="AP11">
        <v>0</v>
      </c>
      <c r="AQ11">
        <v>2.447055248204737</v>
      </c>
      <c r="AR11">
        <v>0</v>
      </c>
      <c r="AS11">
        <v>3.0315854369822217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2.9098433910614525</v>
      </c>
      <c r="AZ11">
        <v>0</v>
      </c>
      <c r="BA11">
        <v>0.4515495180722891</v>
      </c>
      <c r="BB11">
        <v>2.7122576344294003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56.465908455150199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2.7900346846243824</v>
      </c>
      <c r="L12">
        <v>9.1900220562566535</v>
      </c>
      <c r="M12">
        <v>2.5599159867705108</v>
      </c>
      <c r="N12">
        <v>2.8500893605861299</v>
      </c>
      <c r="O12">
        <v>3.1700451995241874</v>
      </c>
      <c r="P12">
        <v>3.8301154679932421</v>
      </c>
      <c r="Q12">
        <v>0.40988354574565417</v>
      </c>
      <c r="R12">
        <v>1.2698924731381138</v>
      </c>
      <c r="S12">
        <v>0.62978679101123602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3.0315865290534942</v>
      </c>
      <c r="AC12">
        <v>1.94332407417943</v>
      </c>
      <c r="AD12">
        <v>0</v>
      </c>
      <c r="AE12">
        <v>3.2842176222827435</v>
      </c>
      <c r="AF12">
        <v>1.5188618726332468</v>
      </c>
      <c r="AG12">
        <v>4.7373658931401694</v>
      </c>
      <c r="AH12">
        <v>1.6927383389046389</v>
      </c>
      <c r="AI12">
        <v>0</v>
      </c>
      <c r="AJ12">
        <v>0</v>
      </c>
      <c r="AK12">
        <v>0</v>
      </c>
      <c r="AL12">
        <v>0</v>
      </c>
      <c r="AM12">
        <v>1.559773252474161</v>
      </c>
      <c r="AN12">
        <v>4.6026078386678722E-2</v>
      </c>
      <c r="AO12">
        <v>0</v>
      </c>
      <c r="AP12">
        <v>0</v>
      </c>
      <c r="AQ12">
        <v>2.447055248204737</v>
      </c>
      <c r="AR12">
        <v>0</v>
      </c>
      <c r="AS12">
        <v>3.0315854369822217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2.9098433910614525</v>
      </c>
      <c r="AZ12">
        <v>0</v>
      </c>
      <c r="BA12">
        <v>0.4515495180722891</v>
      </c>
      <c r="BB12">
        <v>2.7122576344294003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56.065970455454767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2.790095044168631</v>
      </c>
      <c r="L13">
        <v>9.1900220562566535</v>
      </c>
      <c r="M13">
        <v>2.5599159867705108</v>
      </c>
      <c r="N13">
        <v>2.8500893605861299</v>
      </c>
      <c r="O13">
        <v>3.1700451995241874</v>
      </c>
      <c r="P13">
        <v>3.8301154679932421</v>
      </c>
      <c r="Q13">
        <v>0.40988354574565417</v>
      </c>
      <c r="R13">
        <v>1.2698924731381138</v>
      </c>
      <c r="S13">
        <v>0.62978679101123602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3.0315865290534942</v>
      </c>
      <c r="AC13">
        <v>1.94332407417943</v>
      </c>
      <c r="AD13">
        <v>0</v>
      </c>
      <c r="AE13">
        <v>3.2842176222827435</v>
      </c>
      <c r="AF13">
        <v>1.5188618726332468</v>
      </c>
      <c r="AG13">
        <v>4.7373658931401694</v>
      </c>
      <c r="AH13">
        <v>1.6927383389046389</v>
      </c>
      <c r="AI13">
        <v>0</v>
      </c>
      <c r="AJ13">
        <v>0</v>
      </c>
      <c r="AK13">
        <v>0</v>
      </c>
      <c r="AL13">
        <v>0</v>
      </c>
      <c r="AM13">
        <v>1.559773252474161</v>
      </c>
      <c r="AN13">
        <v>4.6026078386678722E-2</v>
      </c>
      <c r="AO13">
        <v>0</v>
      </c>
      <c r="AP13">
        <v>0</v>
      </c>
      <c r="AQ13">
        <v>2.447055248204737</v>
      </c>
      <c r="AR13">
        <v>0</v>
      </c>
      <c r="AS13">
        <v>3.0315854369822217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2.9098433910614525</v>
      </c>
      <c r="AZ13">
        <v>0</v>
      </c>
      <c r="BA13">
        <v>0.4515495180722891</v>
      </c>
      <c r="BB13">
        <v>2.7122576344294003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56.06603081499901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2.7900510432613883</v>
      </c>
      <c r="L14">
        <v>9.1900424882859806</v>
      </c>
      <c r="M14">
        <v>2.5599159867705108</v>
      </c>
      <c r="N14">
        <v>2.8500893605861299</v>
      </c>
      <c r="O14">
        <v>3.1700451995241874</v>
      </c>
      <c r="P14">
        <v>3.8301154679932421</v>
      </c>
      <c r="Q14">
        <v>0.40988354574565417</v>
      </c>
      <c r="R14">
        <v>1.2698924731381138</v>
      </c>
      <c r="S14">
        <v>0.62978679101123602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3.0315865290534942</v>
      </c>
      <c r="AC14">
        <v>1.94332407417943</v>
      </c>
      <c r="AD14">
        <v>0</v>
      </c>
      <c r="AE14">
        <v>3.2842176222827435</v>
      </c>
      <c r="AF14">
        <v>1.5188618726332468</v>
      </c>
      <c r="AG14">
        <v>4.7373658931401694</v>
      </c>
      <c r="AH14">
        <v>1.6927383389046389</v>
      </c>
      <c r="AI14">
        <v>0</v>
      </c>
      <c r="AJ14">
        <v>0</v>
      </c>
      <c r="AK14">
        <v>0</v>
      </c>
      <c r="AL14">
        <v>0</v>
      </c>
      <c r="AM14">
        <v>1.559773252474161</v>
      </c>
      <c r="AN14">
        <v>4.6026078386678722E-2</v>
      </c>
      <c r="AO14">
        <v>0</v>
      </c>
      <c r="AP14">
        <v>0</v>
      </c>
      <c r="AQ14">
        <v>2.447055248204737</v>
      </c>
      <c r="AR14">
        <v>0</v>
      </c>
      <c r="AS14">
        <v>3.0315854369822217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2.9098433910614525</v>
      </c>
      <c r="AZ14">
        <v>0</v>
      </c>
      <c r="BA14">
        <v>0.4515495180722891</v>
      </c>
      <c r="BB14">
        <v>2.7122576344294003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56.066007246121096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2.7900477154857373</v>
      </c>
      <c r="L15">
        <v>9.1899288663426226</v>
      </c>
      <c r="M15">
        <v>2.5599159867705108</v>
      </c>
      <c r="N15">
        <v>2.8500893605861299</v>
      </c>
      <c r="O15">
        <v>3.1700451995241874</v>
      </c>
      <c r="P15">
        <v>3.8301154679932421</v>
      </c>
      <c r="Q15">
        <v>0.41002266473072857</v>
      </c>
      <c r="R15">
        <v>1.2698924731381138</v>
      </c>
      <c r="S15">
        <v>0.62971743564356442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3.0315865290534942</v>
      </c>
      <c r="AC15">
        <v>1.94332407417943</v>
      </c>
      <c r="AD15">
        <v>0</v>
      </c>
      <c r="AE15">
        <v>3.2842176222827435</v>
      </c>
      <c r="AF15">
        <v>1.5188618726332468</v>
      </c>
      <c r="AG15">
        <v>4.7373658931401694</v>
      </c>
      <c r="AH15">
        <v>1.6927383389046389</v>
      </c>
      <c r="AI15">
        <v>0</v>
      </c>
      <c r="AJ15">
        <v>0</v>
      </c>
      <c r="AK15">
        <v>0</v>
      </c>
      <c r="AL15">
        <v>0</v>
      </c>
      <c r="AM15">
        <v>1.559773252474161</v>
      </c>
      <c r="AN15">
        <v>4.6026078386678722E-2</v>
      </c>
      <c r="AO15">
        <v>0</v>
      </c>
      <c r="AP15">
        <v>0</v>
      </c>
      <c r="AQ15">
        <v>2.447055248204737</v>
      </c>
      <c r="AR15">
        <v>0</v>
      </c>
      <c r="AS15">
        <v>3.0315854369822217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2.9098433910614525</v>
      </c>
      <c r="AZ15">
        <v>0</v>
      </c>
      <c r="BA15">
        <v>0.4515495180722891</v>
      </c>
      <c r="BB15">
        <v>2.7122576344294003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56.065960060019492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2.7900948489805715</v>
      </c>
      <c r="L16">
        <v>9.1900546615251386</v>
      </c>
      <c r="M16">
        <v>2.5599159867705108</v>
      </c>
      <c r="N16">
        <v>2.8500893605861299</v>
      </c>
      <c r="O16">
        <v>3.1700451995241874</v>
      </c>
      <c r="P16">
        <v>3.8301154679932421</v>
      </c>
      <c r="Q16">
        <v>0.4099040515463917</v>
      </c>
      <c r="R16">
        <v>1.2700951490995762</v>
      </c>
      <c r="S16">
        <v>0.62971743564356442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3.0315865290534942</v>
      </c>
      <c r="AC16">
        <v>1.94332407417943</v>
      </c>
      <c r="AD16">
        <v>0</v>
      </c>
      <c r="AE16">
        <v>3.2842176222827435</v>
      </c>
      <c r="AF16">
        <v>1.5188618726332468</v>
      </c>
      <c r="AG16">
        <v>4.7373658931401694</v>
      </c>
      <c r="AH16">
        <v>1.6927383389046389</v>
      </c>
      <c r="AI16">
        <v>0</v>
      </c>
      <c r="AJ16">
        <v>0</v>
      </c>
      <c r="AK16">
        <v>0</v>
      </c>
      <c r="AL16">
        <v>0</v>
      </c>
      <c r="AM16">
        <v>1.559773252474161</v>
      </c>
      <c r="AN16">
        <v>4.6026078386678722E-2</v>
      </c>
      <c r="AO16">
        <v>0</v>
      </c>
      <c r="AP16">
        <v>0</v>
      </c>
      <c r="AQ16">
        <v>2.447055248204737</v>
      </c>
      <c r="AR16">
        <v>0</v>
      </c>
      <c r="AS16">
        <v>3.0315854369822217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2.9098433910614525</v>
      </c>
      <c r="AZ16">
        <v>0</v>
      </c>
      <c r="BA16">
        <v>0.4515495180722891</v>
      </c>
      <c r="BB16">
        <v>2.7122576344294003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56.06621705147397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2.7900542719618526</v>
      </c>
      <c r="L17">
        <v>9.1900546615251386</v>
      </c>
      <c r="M17">
        <v>2.5599159867705108</v>
      </c>
      <c r="N17">
        <v>2.8500893605861299</v>
      </c>
      <c r="O17">
        <v>3.1700451995241874</v>
      </c>
      <c r="P17">
        <v>3.8301154679932421</v>
      </c>
      <c r="Q17">
        <v>0.4099040515463917</v>
      </c>
      <c r="R17">
        <v>1.2698924731381138</v>
      </c>
      <c r="S17">
        <v>0.62971743564356442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3.0315865290534942</v>
      </c>
      <c r="AC17">
        <v>1.94332407417943</v>
      </c>
      <c r="AD17">
        <v>0</v>
      </c>
      <c r="AE17">
        <v>3.2842176222827435</v>
      </c>
      <c r="AF17">
        <v>1.5188618726332468</v>
      </c>
      <c r="AG17">
        <v>4.7373658931401694</v>
      </c>
      <c r="AH17">
        <v>1.6927383389046389</v>
      </c>
      <c r="AI17">
        <v>0</v>
      </c>
      <c r="AJ17">
        <v>0</v>
      </c>
      <c r="AK17">
        <v>0</v>
      </c>
      <c r="AL17">
        <v>0</v>
      </c>
      <c r="AM17">
        <v>1.559773252474161</v>
      </c>
      <c r="AN17">
        <v>4.6026078386678722E-2</v>
      </c>
      <c r="AO17">
        <v>0</v>
      </c>
      <c r="AP17">
        <v>0</v>
      </c>
      <c r="AQ17">
        <v>2.447055248204737</v>
      </c>
      <c r="AR17">
        <v>0</v>
      </c>
      <c r="AS17">
        <v>3.0315854369822217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2.9098433910614525</v>
      </c>
      <c r="AZ17">
        <v>0</v>
      </c>
      <c r="BA17">
        <v>0.4515495180722891</v>
      </c>
      <c r="BB17">
        <v>2.7122576344294003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56.065973798493793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2.7900542719618526</v>
      </c>
      <c r="L18">
        <v>9.1900546615251386</v>
      </c>
      <c r="M18">
        <v>2.5599159867705108</v>
      </c>
      <c r="N18">
        <v>2.8500893605861299</v>
      </c>
      <c r="O18">
        <v>3.1700451995241874</v>
      </c>
      <c r="P18">
        <v>3.8301154679932421</v>
      </c>
      <c r="Q18">
        <v>0.4099040515463917</v>
      </c>
      <c r="R18">
        <v>1.2698924731381138</v>
      </c>
      <c r="S18">
        <v>0.62971743564356442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3.0315865290534942</v>
      </c>
      <c r="AC18">
        <v>1.94332407417943</v>
      </c>
      <c r="AD18">
        <v>0</v>
      </c>
      <c r="AE18">
        <v>3.2842176222827435</v>
      </c>
      <c r="AF18">
        <v>1.5188618726332468</v>
      </c>
      <c r="AG18">
        <v>4.7373658931401694</v>
      </c>
      <c r="AH18">
        <v>1.6927383389046389</v>
      </c>
      <c r="AI18">
        <v>0</v>
      </c>
      <c r="AJ18">
        <v>0</v>
      </c>
      <c r="AK18">
        <v>0</v>
      </c>
      <c r="AL18">
        <v>0</v>
      </c>
      <c r="AM18">
        <v>1.559773252474161</v>
      </c>
      <c r="AN18">
        <v>4.6026078386678722E-2</v>
      </c>
      <c r="AO18">
        <v>0</v>
      </c>
      <c r="AP18">
        <v>0</v>
      </c>
      <c r="AQ18">
        <v>2.447055248204737</v>
      </c>
      <c r="AR18">
        <v>0</v>
      </c>
      <c r="AS18">
        <v>3.0315854369822217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2.9098433910614525</v>
      </c>
      <c r="AZ18">
        <v>0</v>
      </c>
      <c r="BA18">
        <v>0.4515495180722891</v>
      </c>
      <c r="BB18">
        <v>2.7122576344294003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56.065973798493793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2.7900542719618526</v>
      </c>
      <c r="L19">
        <v>9.1900546615251386</v>
      </c>
      <c r="M19">
        <v>2.5599159867705108</v>
      </c>
      <c r="N19">
        <v>2.8500893605861299</v>
      </c>
      <c r="O19">
        <v>3.1700451995241874</v>
      </c>
      <c r="P19">
        <v>3.8301154679932421</v>
      </c>
      <c r="Q19">
        <v>0.40998926845637579</v>
      </c>
      <c r="R19">
        <v>1.2796743036649214</v>
      </c>
      <c r="S19">
        <v>0.62974409326171876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3.0315865290534942</v>
      </c>
      <c r="AC19">
        <v>1.94332407417943</v>
      </c>
      <c r="AD19">
        <v>0</v>
      </c>
      <c r="AE19">
        <v>3.2842176222827435</v>
      </c>
      <c r="AF19">
        <v>1.5188618726332468</v>
      </c>
      <c r="AG19">
        <v>4.7373658931401694</v>
      </c>
      <c r="AH19">
        <v>1.6927383389046389</v>
      </c>
      <c r="AI19">
        <v>0</v>
      </c>
      <c r="AJ19">
        <v>0</v>
      </c>
      <c r="AK19">
        <v>0</v>
      </c>
      <c r="AL19">
        <v>0</v>
      </c>
      <c r="AM19">
        <v>1.559773252474161</v>
      </c>
      <c r="AN19">
        <v>4.6026078386678722E-2</v>
      </c>
      <c r="AO19">
        <v>0</v>
      </c>
      <c r="AP19">
        <v>0</v>
      </c>
      <c r="AQ19">
        <v>2.447055248204737</v>
      </c>
      <c r="AR19">
        <v>0</v>
      </c>
      <c r="AS19">
        <v>3.0315854369822217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2.9098433910614525</v>
      </c>
      <c r="AZ19">
        <v>0</v>
      </c>
      <c r="BA19">
        <v>0.4515495180722891</v>
      </c>
      <c r="BB19">
        <v>2.7122576344294003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56.075867503548736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2.7900542719618526</v>
      </c>
      <c r="L20">
        <v>9.1900546615251386</v>
      </c>
      <c r="M20">
        <v>2.5599159867705108</v>
      </c>
      <c r="N20">
        <v>2.8500893605861299</v>
      </c>
      <c r="O20">
        <v>3.1700451995241874</v>
      </c>
      <c r="P20">
        <v>3.8301154679932421</v>
      </c>
      <c r="Q20">
        <v>0.40998926845637579</v>
      </c>
      <c r="R20">
        <v>1.2699420152191028</v>
      </c>
      <c r="S20">
        <v>0.62974409326171876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3.0315865290534942</v>
      </c>
      <c r="AC20">
        <v>1.94332407417943</v>
      </c>
      <c r="AD20">
        <v>0</v>
      </c>
      <c r="AE20">
        <v>3.2842176222827435</v>
      </c>
      <c r="AF20">
        <v>1.5188618726332468</v>
      </c>
      <c r="AG20">
        <v>4.7373658931401694</v>
      </c>
      <c r="AH20">
        <v>1.6927383389046389</v>
      </c>
      <c r="AI20">
        <v>0</v>
      </c>
      <c r="AJ20">
        <v>0</v>
      </c>
      <c r="AK20">
        <v>0</v>
      </c>
      <c r="AL20">
        <v>0</v>
      </c>
      <c r="AM20">
        <v>1.559773252474161</v>
      </c>
      <c r="AN20">
        <v>4.6026078386678722E-2</v>
      </c>
      <c r="AO20">
        <v>0</v>
      </c>
      <c r="AP20">
        <v>0</v>
      </c>
      <c r="AQ20">
        <v>2.447055248204737</v>
      </c>
      <c r="AR20">
        <v>0</v>
      </c>
      <c r="AS20">
        <v>3.0315854369822217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2.9098433910614525</v>
      </c>
      <c r="AZ20">
        <v>0</v>
      </c>
      <c r="BA20">
        <v>0.4515495180722891</v>
      </c>
      <c r="BB20">
        <v>2.7122576344294003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56.066135215102918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2.7900542719618526</v>
      </c>
      <c r="L21">
        <v>9.1899780458428957</v>
      </c>
      <c r="M21">
        <v>2.5599159867705108</v>
      </c>
      <c r="N21">
        <v>2.8500893605861299</v>
      </c>
      <c r="O21">
        <v>3.1700451995241874</v>
      </c>
      <c r="P21">
        <v>3.8301154679932421</v>
      </c>
      <c r="Q21">
        <v>0.41014742336371163</v>
      </c>
      <c r="R21">
        <v>1.270119237876614</v>
      </c>
      <c r="S21">
        <v>0.629585140052356</v>
      </c>
      <c r="T21">
        <v>0.20994119999999999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3.0315865290534942</v>
      </c>
      <c r="AC21">
        <v>1.94332407417943</v>
      </c>
      <c r="AD21">
        <v>0</v>
      </c>
      <c r="AE21">
        <v>3.2842176222827435</v>
      </c>
      <c r="AF21">
        <v>1.5188618726332468</v>
      </c>
      <c r="AG21">
        <v>4.7373658931401694</v>
      </c>
      <c r="AH21">
        <v>1.6927383389046389</v>
      </c>
      <c r="AI21">
        <v>0</v>
      </c>
      <c r="AJ21">
        <v>0</v>
      </c>
      <c r="AK21">
        <v>0</v>
      </c>
      <c r="AL21">
        <v>0</v>
      </c>
      <c r="AM21">
        <v>1.559773252474161</v>
      </c>
      <c r="AN21">
        <v>4.6026078386678722E-2</v>
      </c>
      <c r="AO21">
        <v>0</v>
      </c>
      <c r="AP21">
        <v>0</v>
      </c>
      <c r="AQ21">
        <v>2.447055248204737</v>
      </c>
      <c r="AR21">
        <v>0</v>
      </c>
      <c r="AS21">
        <v>3.0315854369822217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2.9098433910614525</v>
      </c>
      <c r="AZ21">
        <v>0</v>
      </c>
      <c r="BA21">
        <v>0.4515495180722891</v>
      </c>
      <c r="BB2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56.463918589346754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2.7900542719618526</v>
      </c>
      <c r="L22">
        <v>9.1899780458428957</v>
      </c>
      <c r="M22">
        <v>2.5599159867705108</v>
      </c>
      <c r="N22">
        <v>2.8500893605861299</v>
      </c>
      <c r="O22">
        <v>3.1700451995241874</v>
      </c>
      <c r="P22">
        <v>3.8301154679932421</v>
      </c>
      <c r="Q22">
        <v>0.41014742336371163</v>
      </c>
      <c r="R22">
        <v>1.270119237876614</v>
      </c>
      <c r="S22">
        <v>0.629585140052356</v>
      </c>
      <c r="T22">
        <v>0.43029785365853651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3.0315865290534942</v>
      </c>
      <c r="AC22">
        <v>1.94332407417943</v>
      </c>
      <c r="AD22">
        <v>0</v>
      </c>
      <c r="AE22">
        <v>3.2842176222827435</v>
      </c>
      <c r="AF22">
        <v>1.5188618726332468</v>
      </c>
      <c r="AG22">
        <v>4.7373658931401694</v>
      </c>
      <c r="AH22">
        <v>1.6927383389046389</v>
      </c>
      <c r="AI22">
        <v>0</v>
      </c>
      <c r="AJ22">
        <v>0</v>
      </c>
      <c r="AK22">
        <v>0</v>
      </c>
      <c r="AL22">
        <v>0</v>
      </c>
      <c r="AM22">
        <v>1.559773252474161</v>
      </c>
      <c r="AN22">
        <v>4.6026078386678722E-2</v>
      </c>
      <c r="AO22">
        <v>0</v>
      </c>
      <c r="AP22">
        <v>0</v>
      </c>
      <c r="AQ22">
        <v>2.447055248204737</v>
      </c>
      <c r="AR22">
        <v>0</v>
      </c>
      <c r="AS22">
        <v>3.0315854369822217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2.9098433910614525</v>
      </c>
      <c r="AZ22">
        <v>0</v>
      </c>
      <c r="BA22">
        <v>0.4515495180722891</v>
      </c>
      <c r="BB22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56.684275243005295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2.7900542719618526</v>
      </c>
      <c r="L23">
        <v>9.1899780458428957</v>
      </c>
      <c r="M23">
        <v>2.5599159867705108</v>
      </c>
      <c r="N23">
        <v>2.8500893605861299</v>
      </c>
      <c r="O23">
        <v>3.1700451995241874</v>
      </c>
      <c r="P23">
        <v>3.8301154679932421</v>
      </c>
      <c r="Q23">
        <v>0.41014742336371163</v>
      </c>
      <c r="R23">
        <v>1.2702829268125857</v>
      </c>
      <c r="S23">
        <v>0.62980114730694359</v>
      </c>
      <c r="T23">
        <v>1.5621007651006713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3.0315865290534942</v>
      </c>
      <c r="AC23">
        <v>1.94332407417943</v>
      </c>
      <c r="AD23">
        <v>0</v>
      </c>
      <c r="AE23">
        <v>3.2842176222827435</v>
      </c>
      <c r="AF23">
        <v>1.5188618726332468</v>
      </c>
      <c r="AG23">
        <v>4.7373658931401694</v>
      </c>
      <c r="AH23">
        <v>1.6927383389046389</v>
      </c>
      <c r="AI23">
        <v>0</v>
      </c>
      <c r="AJ23">
        <v>0</v>
      </c>
      <c r="AK23">
        <v>0</v>
      </c>
      <c r="AL23">
        <v>0</v>
      </c>
      <c r="AM23">
        <v>1.559773252474161</v>
      </c>
      <c r="AN23">
        <v>4.6026078386678722E-2</v>
      </c>
      <c r="AO23">
        <v>0</v>
      </c>
      <c r="AP23">
        <v>0</v>
      </c>
      <c r="AQ23">
        <v>2.447055248204737</v>
      </c>
      <c r="AR23">
        <v>0</v>
      </c>
      <c r="AS23">
        <v>3.0315854369822217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2.9098433910614525</v>
      </c>
      <c r="AZ23">
        <v>0</v>
      </c>
      <c r="BA23">
        <v>0.4515495180722891</v>
      </c>
      <c r="BB23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57.816457850637988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2.7900542719618526</v>
      </c>
      <c r="L24">
        <v>9.1899780458428957</v>
      </c>
      <c r="M24">
        <v>2.5599159867705108</v>
      </c>
      <c r="N24">
        <v>2.8500893605861299</v>
      </c>
      <c r="O24">
        <v>3.1700451995241874</v>
      </c>
      <c r="P24">
        <v>3.8301154679932421</v>
      </c>
      <c r="Q24">
        <v>0.41000865997229913</v>
      </c>
      <c r="R24">
        <v>1.2702829268125857</v>
      </c>
      <c r="S24">
        <v>0.62980114730694359</v>
      </c>
      <c r="T24">
        <v>1.5621007651006713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3.0315865290534942</v>
      </c>
      <c r="AC24">
        <v>1.94332407417943</v>
      </c>
      <c r="AD24">
        <v>0</v>
      </c>
      <c r="AE24">
        <v>3.2842176222827435</v>
      </c>
      <c r="AF24">
        <v>1.5188618726332468</v>
      </c>
      <c r="AG24">
        <v>4.7373658931401694</v>
      </c>
      <c r="AH24">
        <v>1.8196937792101568</v>
      </c>
      <c r="AI24">
        <v>0</v>
      </c>
      <c r="AJ24">
        <v>0</v>
      </c>
      <c r="AK24">
        <v>0</v>
      </c>
      <c r="AL24">
        <v>0</v>
      </c>
      <c r="AM24">
        <v>1.559773252474161</v>
      </c>
      <c r="AN24">
        <v>4.6026078386678722E-2</v>
      </c>
      <c r="AO24">
        <v>0</v>
      </c>
      <c r="AP24">
        <v>0</v>
      </c>
      <c r="AQ24">
        <v>2.447055248204737</v>
      </c>
      <c r="AR24">
        <v>0</v>
      </c>
      <c r="AS24">
        <v>3.0315854369822217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2.9098433910614525</v>
      </c>
      <c r="AZ24">
        <v>0</v>
      </c>
      <c r="BA24">
        <v>0.48126687640449439</v>
      </c>
      <c r="BB24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57.972991885884298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2.7900542719618526</v>
      </c>
      <c r="L25">
        <v>9.1898645794712799</v>
      </c>
      <c r="M25">
        <v>2.5599159867705108</v>
      </c>
      <c r="N25">
        <v>2.8500893605861299</v>
      </c>
      <c r="O25">
        <v>3.1700451995241874</v>
      </c>
      <c r="P25">
        <v>3.8301154679932421</v>
      </c>
      <c r="Q25">
        <v>0.40983585829493085</v>
      </c>
      <c r="R25">
        <v>1.270119237876614</v>
      </c>
      <c r="S25">
        <v>0.62991991525423741</v>
      </c>
      <c r="T25">
        <v>1.5621007651006713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3.0315865290534942</v>
      </c>
      <c r="AC25">
        <v>1.94332407417943</v>
      </c>
      <c r="AD25">
        <v>0.88216677557311129</v>
      </c>
      <c r="AE25">
        <v>3.2842176222827435</v>
      </c>
      <c r="AF25">
        <v>1.5188618726332468</v>
      </c>
      <c r="AG25">
        <v>4.7373658931401694</v>
      </c>
      <c r="AH25">
        <v>3.8086613215242284</v>
      </c>
      <c r="AI25">
        <v>0</v>
      </c>
      <c r="AJ25">
        <v>0</v>
      </c>
      <c r="AK25">
        <v>0</v>
      </c>
      <c r="AL25">
        <v>0</v>
      </c>
      <c r="AM25">
        <v>1.559773252474161</v>
      </c>
      <c r="AN25">
        <v>4.6026078386678722E-2</v>
      </c>
      <c r="AO25">
        <v>0</v>
      </c>
      <c r="AP25">
        <v>0</v>
      </c>
      <c r="AQ25">
        <v>2.447055248204737</v>
      </c>
      <c r="AR25">
        <v>0</v>
      </c>
      <c r="AS25">
        <v>3.0315854369822217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2.9098433910614525</v>
      </c>
      <c r="AZ25">
        <v>0</v>
      </c>
      <c r="BA25">
        <v>1.02</v>
      </c>
      <c r="BB25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61.382528138329327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2.7900542719618526</v>
      </c>
      <c r="L26">
        <v>9.1898963837984091</v>
      </c>
      <c r="M26">
        <v>2.5599159867705108</v>
      </c>
      <c r="N26">
        <v>2.8500893605861299</v>
      </c>
      <c r="O26">
        <v>3.1700451995241874</v>
      </c>
      <c r="P26">
        <v>3.8301154679932421</v>
      </c>
      <c r="Q26">
        <v>0.40983585829493085</v>
      </c>
      <c r="R26">
        <v>1.270119237876614</v>
      </c>
      <c r="S26">
        <v>0.62991991525423741</v>
      </c>
      <c r="T26">
        <v>1.5621007651006713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3.0315865290534942</v>
      </c>
      <c r="AC26">
        <v>1.94332407417943</v>
      </c>
      <c r="AD26">
        <v>0.88216677557311129</v>
      </c>
      <c r="AE26">
        <v>3.2842176222827435</v>
      </c>
      <c r="AF26">
        <v>1.5188618726332468</v>
      </c>
      <c r="AG26">
        <v>4.7373658931401694</v>
      </c>
      <c r="AH26">
        <v>3.8086613215242284</v>
      </c>
      <c r="AI26">
        <v>0</v>
      </c>
      <c r="AJ26">
        <v>0</v>
      </c>
      <c r="AK26">
        <v>0</v>
      </c>
      <c r="AL26">
        <v>0</v>
      </c>
      <c r="AM26">
        <v>1.559773252474161</v>
      </c>
      <c r="AN26">
        <v>4.6026078386678722E-2</v>
      </c>
      <c r="AO26">
        <v>0</v>
      </c>
      <c r="AP26">
        <v>0</v>
      </c>
      <c r="AQ26">
        <v>2.447055248204737</v>
      </c>
      <c r="AR26">
        <v>0</v>
      </c>
      <c r="AS26">
        <v>3.0315854369822217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2.9098433910614525</v>
      </c>
      <c r="AZ26">
        <v>0</v>
      </c>
      <c r="BA26">
        <v>1.02</v>
      </c>
      <c r="BB26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61.382559942656457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2.7900542719618526</v>
      </c>
      <c r="L27">
        <v>9.1899212689839889</v>
      </c>
      <c r="M27">
        <v>2.5599159867705108</v>
      </c>
      <c r="N27">
        <v>2.8500893605861299</v>
      </c>
      <c r="O27">
        <v>3.1700451995241874</v>
      </c>
      <c r="P27">
        <v>3.8301154679932421</v>
      </c>
      <c r="Q27">
        <v>0.42009586486486489</v>
      </c>
      <c r="R27">
        <v>1.270119237876614</v>
      </c>
      <c r="S27">
        <v>0.62991991525423741</v>
      </c>
      <c r="T27">
        <v>1.5621007651006713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3.0315865290534942</v>
      </c>
      <c r="AC27">
        <v>1.94332407417943</v>
      </c>
      <c r="AD27">
        <v>0.88216677557311129</v>
      </c>
      <c r="AE27">
        <v>3.2842176222827435</v>
      </c>
      <c r="AF27">
        <v>1.5188618726332468</v>
      </c>
      <c r="AG27">
        <v>4.7373658931401694</v>
      </c>
      <c r="AH27">
        <v>3.8086613215242284</v>
      </c>
      <c r="AI27">
        <v>0</v>
      </c>
      <c r="AJ27">
        <v>0</v>
      </c>
      <c r="AK27">
        <v>0</v>
      </c>
      <c r="AL27">
        <v>0</v>
      </c>
      <c r="AM27">
        <v>1.559773252474161</v>
      </c>
      <c r="AN27">
        <v>4.6026078386678722E-2</v>
      </c>
      <c r="AO27">
        <v>0</v>
      </c>
      <c r="AP27">
        <v>0</v>
      </c>
      <c r="AQ27">
        <v>2.447055248204737</v>
      </c>
      <c r="AR27">
        <v>0</v>
      </c>
      <c r="AS27">
        <v>3.0315854369822217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2.9098433910614525</v>
      </c>
      <c r="AZ27">
        <v>0</v>
      </c>
      <c r="BA27">
        <v>1.02</v>
      </c>
      <c r="BB27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61.392844834411974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2.7900542719618526</v>
      </c>
      <c r="L28">
        <v>9.1898146272919536</v>
      </c>
      <c r="M28">
        <v>2.5599159867705108</v>
      </c>
      <c r="N28">
        <v>2.8500893605861299</v>
      </c>
      <c r="O28">
        <v>3.1700451995241874</v>
      </c>
      <c r="P28">
        <v>3.8301154679932421</v>
      </c>
      <c r="Q28">
        <v>0.40982760437375743</v>
      </c>
      <c r="R28">
        <v>1.270119237876614</v>
      </c>
      <c r="S28">
        <v>0.62991991525423741</v>
      </c>
      <c r="T28">
        <v>1.5621007651006713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3.0315865290534942</v>
      </c>
      <c r="AC28">
        <v>1.94332407417943</v>
      </c>
      <c r="AD28">
        <v>0.88216677557311129</v>
      </c>
      <c r="AE28">
        <v>3.2842176222827435</v>
      </c>
      <c r="AF28">
        <v>1.5188618726332468</v>
      </c>
      <c r="AG28">
        <v>4.7373658931401694</v>
      </c>
      <c r="AH28">
        <v>3.8086613215242284</v>
      </c>
      <c r="AI28">
        <v>0.31962568802270058</v>
      </c>
      <c r="AJ28">
        <v>0</v>
      </c>
      <c r="AK28">
        <v>0</v>
      </c>
      <c r="AL28">
        <v>0</v>
      </c>
      <c r="AM28">
        <v>1.559773252474161</v>
      </c>
      <c r="AN28">
        <v>4.6026078386678722E-2</v>
      </c>
      <c r="AO28">
        <v>0</v>
      </c>
      <c r="AP28">
        <v>0</v>
      </c>
      <c r="AQ28">
        <v>2.447055248204737</v>
      </c>
      <c r="AR28">
        <v>0</v>
      </c>
      <c r="AS28">
        <v>3.0315854369822217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2.9098433910614525</v>
      </c>
      <c r="AZ28">
        <v>0</v>
      </c>
      <c r="BA28">
        <v>1.02</v>
      </c>
      <c r="BB28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61.702095620251534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2.7900542719618526</v>
      </c>
      <c r="L29">
        <v>9.1898932479122273</v>
      </c>
      <c r="M29">
        <v>2.5599159867705108</v>
      </c>
      <c r="N29">
        <v>2.8500893605861299</v>
      </c>
      <c r="O29">
        <v>3.1700451995241874</v>
      </c>
      <c r="P29">
        <v>3.8301154679932421</v>
      </c>
      <c r="Q29">
        <v>0.40982760437375743</v>
      </c>
      <c r="R29">
        <v>1.270119237876614</v>
      </c>
      <c r="S29">
        <v>0.62991991525423741</v>
      </c>
      <c r="T29">
        <v>1.5667945276595745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3.0315865290534942</v>
      </c>
      <c r="AC29">
        <v>1.94332407417943</v>
      </c>
      <c r="AD29">
        <v>0.88216677557311129</v>
      </c>
      <c r="AE29">
        <v>3.2842176222827435</v>
      </c>
      <c r="AF29">
        <v>1.5188618726332468</v>
      </c>
      <c r="AG29">
        <v>4.7373658931401694</v>
      </c>
      <c r="AH29">
        <v>3.8086613215242284</v>
      </c>
      <c r="AI29">
        <v>1.6421088119170475</v>
      </c>
      <c r="AJ29">
        <v>0</v>
      </c>
      <c r="AK29">
        <v>0</v>
      </c>
      <c r="AL29">
        <v>0</v>
      </c>
      <c r="AM29">
        <v>1.559773252474161</v>
      </c>
      <c r="AN29">
        <v>4.6026078386678722E-2</v>
      </c>
      <c r="AO29">
        <v>0</v>
      </c>
      <c r="AP29">
        <v>0</v>
      </c>
      <c r="AQ29">
        <v>2.447055248204737</v>
      </c>
      <c r="AR29">
        <v>0</v>
      </c>
      <c r="AS29">
        <v>3.0315854369822217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2.9098433910614525</v>
      </c>
      <c r="AZ29">
        <v>0</v>
      </c>
      <c r="BA29">
        <v>1.02</v>
      </c>
      <c r="BB29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63.02935112732505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2.7900542719618526</v>
      </c>
      <c r="L30">
        <v>9.1897499380101628</v>
      </c>
      <c r="M30">
        <v>2.5599159867705108</v>
      </c>
      <c r="N30">
        <v>2.8500893605861299</v>
      </c>
      <c r="O30">
        <v>3.1700451995241874</v>
      </c>
      <c r="P30">
        <v>3.8301154679932421</v>
      </c>
      <c r="Q30">
        <v>0.41010113560732109</v>
      </c>
      <c r="R30">
        <v>1.2702829268125857</v>
      </c>
      <c r="S30">
        <v>0.62980114730694359</v>
      </c>
      <c r="T30">
        <v>1.5667945276595745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3.0315865290534942</v>
      </c>
      <c r="AC30">
        <v>1.94332407417943</v>
      </c>
      <c r="AD30">
        <v>0.88216677557311129</v>
      </c>
      <c r="AE30">
        <v>3.2842176222827435</v>
      </c>
      <c r="AF30">
        <v>1.5188618726332468</v>
      </c>
      <c r="AG30">
        <v>4.7373658931401694</v>
      </c>
      <c r="AH30">
        <v>3.8086613215242284</v>
      </c>
      <c r="AI30">
        <v>3.284217623834095</v>
      </c>
      <c r="AJ30">
        <v>0</v>
      </c>
      <c r="AK30">
        <v>0</v>
      </c>
      <c r="AL30">
        <v>0</v>
      </c>
      <c r="AM30">
        <v>1.559773252474161</v>
      </c>
      <c r="AN30">
        <v>4.6026078386678722E-2</v>
      </c>
      <c r="AO30">
        <v>0</v>
      </c>
      <c r="AP30">
        <v>0</v>
      </c>
      <c r="AQ30">
        <v>2.447055248204737</v>
      </c>
      <c r="AR30">
        <v>0</v>
      </c>
      <c r="AS30">
        <v>3.0315854369822217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2.9098433910614525</v>
      </c>
      <c r="AZ30">
        <v>0</v>
      </c>
      <c r="BA30">
        <v>1.02</v>
      </c>
      <c r="BB30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64.671635081562286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2.7900542719618526</v>
      </c>
      <c r="L31">
        <v>9.1899780458428957</v>
      </c>
      <c r="M31">
        <v>2.5599159867705108</v>
      </c>
      <c r="N31">
        <v>2.8500893605861299</v>
      </c>
      <c r="O31">
        <v>3.1700451995241874</v>
      </c>
      <c r="P31">
        <v>3.8301154679932421</v>
      </c>
      <c r="Q31">
        <v>0.41010113560732109</v>
      </c>
      <c r="R31">
        <v>1.2702829268125857</v>
      </c>
      <c r="S31">
        <v>0.62976700396039598</v>
      </c>
      <c r="T31">
        <v>1.5667945276595745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3.0315865290534942</v>
      </c>
      <c r="AC31">
        <v>1.94332407417943</v>
      </c>
      <c r="AD31">
        <v>0.88216677557311129</v>
      </c>
      <c r="AE31">
        <v>3.2842176222827435</v>
      </c>
      <c r="AF31">
        <v>1.5188618726332468</v>
      </c>
      <c r="AG31">
        <v>4.7373658931401694</v>
      </c>
      <c r="AH31">
        <v>3.8086613215242284</v>
      </c>
      <c r="AI31">
        <v>3.284217623834095</v>
      </c>
      <c r="AJ31">
        <v>0</v>
      </c>
      <c r="AK31">
        <v>0</v>
      </c>
      <c r="AL31">
        <v>0</v>
      </c>
      <c r="AM31">
        <v>1.559773252474161</v>
      </c>
      <c r="AN31">
        <v>4.6026078386678722E-2</v>
      </c>
      <c r="AO31">
        <v>0</v>
      </c>
      <c r="AP31">
        <v>0</v>
      </c>
      <c r="AQ31">
        <v>1.2235276241023685</v>
      </c>
      <c r="AR31">
        <v>0</v>
      </c>
      <c r="AS31">
        <v>3.0315854369822217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2.9098433910614525</v>
      </c>
      <c r="AZ31">
        <v>0</v>
      </c>
      <c r="BA31">
        <v>0.9820606203208555</v>
      </c>
      <c r="BB3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63.410362042266954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2.7900542719618526</v>
      </c>
      <c r="L32">
        <v>9.1899780458428957</v>
      </c>
      <c r="M32">
        <v>2.5599159867705108</v>
      </c>
      <c r="N32">
        <v>2.8500893605861299</v>
      </c>
      <c r="O32">
        <v>3.1700451995241874</v>
      </c>
      <c r="P32">
        <v>3.8301154679932421</v>
      </c>
      <c r="Q32">
        <v>0.41010113560732109</v>
      </c>
      <c r="R32">
        <v>1.2702829268125857</v>
      </c>
      <c r="S32">
        <v>0.62976700396039598</v>
      </c>
      <c r="T32">
        <v>1.5667945276595745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3.0315865290534942</v>
      </c>
      <c r="AC32">
        <v>1.94332407417943</v>
      </c>
      <c r="AD32">
        <v>0.88216677557311129</v>
      </c>
      <c r="AE32">
        <v>3.2842176222827435</v>
      </c>
      <c r="AF32">
        <v>1.5188618726332468</v>
      </c>
      <c r="AG32">
        <v>4.7373658931401694</v>
      </c>
      <c r="AH32">
        <v>3.8086613215242284</v>
      </c>
      <c r="AI32">
        <v>3.284217623834095</v>
      </c>
      <c r="AJ32">
        <v>0</v>
      </c>
      <c r="AK32">
        <v>0</v>
      </c>
      <c r="AL32">
        <v>0</v>
      </c>
      <c r="AM32">
        <v>1.559773252474161</v>
      </c>
      <c r="AN32">
        <v>4.6026078386678722E-2</v>
      </c>
      <c r="AO32">
        <v>0</v>
      </c>
      <c r="AP32">
        <v>0</v>
      </c>
      <c r="AQ32">
        <v>0</v>
      </c>
      <c r="AR32">
        <v>0</v>
      </c>
      <c r="AS32">
        <v>3.0315854369822217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2.9098433910614525</v>
      </c>
      <c r="AZ32">
        <v>0</v>
      </c>
      <c r="BA32">
        <v>0.9820606203208555</v>
      </c>
      <c r="BB32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62.186834418164587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2.7900542719618526</v>
      </c>
      <c r="L33">
        <v>9.1899780458428957</v>
      </c>
      <c r="M33">
        <v>2.5599159867705108</v>
      </c>
      <c r="N33">
        <v>2.8500893605861299</v>
      </c>
      <c r="O33">
        <v>3.1700451995241874</v>
      </c>
      <c r="P33">
        <v>3.8301154679932421</v>
      </c>
      <c r="Q33">
        <v>0.41010113560732109</v>
      </c>
      <c r="R33">
        <v>1.2705519833536338</v>
      </c>
      <c r="S33">
        <v>0.62976700396039598</v>
      </c>
      <c r="T33">
        <v>1.5667945276595745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3.0315865290534942</v>
      </c>
      <c r="AC33">
        <v>1.94332407417943</v>
      </c>
      <c r="AD33">
        <v>0.88216677557311129</v>
      </c>
      <c r="AE33">
        <v>3.2842176222827435</v>
      </c>
      <c r="AF33">
        <v>1.5188618726332468</v>
      </c>
      <c r="AG33">
        <v>4.7373658931401694</v>
      </c>
      <c r="AH33">
        <v>3.8086613215242284</v>
      </c>
      <c r="AI33">
        <v>3.284217623834095</v>
      </c>
      <c r="AJ33">
        <v>0</v>
      </c>
      <c r="AK33">
        <v>0</v>
      </c>
      <c r="AL33">
        <v>0</v>
      </c>
      <c r="AM33">
        <v>1.559773252474161</v>
      </c>
      <c r="AN33">
        <v>4.6026078386678722E-2</v>
      </c>
      <c r="AO33">
        <v>0</v>
      </c>
      <c r="AP33">
        <v>0</v>
      </c>
      <c r="AQ33">
        <v>0</v>
      </c>
      <c r="AR33">
        <v>0</v>
      </c>
      <c r="AS33">
        <v>3.0315854369822217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2.9098433910614525</v>
      </c>
      <c r="AZ33">
        <v>0</v>
      </c>
      <c r="BA33">
        <v>0.9820606203208555</v>
      </c>
      <c r="BB33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62.18710347470563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2.7900542719618526</v>
      </c>
      <c r="L34">
        <v>9.1899780458428957</v>
      </c>
      <c r="M34">
        <v>2.5599159867705108</v>
      </c>
      <c r="N34">
        <v>2.8500893605861299</v>
      </c>
      <c r="O34">
        <v>3.1700451995241874</v>
      </c>
      <c r="P34">
        <v>3.8301154679932421</v>
      </c>
      <c r="Q34">
        <v>0.41010113560732109</v>
      </c>
      <c r="R34">
        <v>1.2705519833536338</v>
      </c>
      <c r="S34">
        <v>0.62976700396039598</v>
      </c>
      <c r="T34">
        <v>1.5667945276595745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3.0315865290534942</v>
      </c>
      <c r="AC34">
        <v>1.94332407417943</v>
      </c>
      <c r="AD34">
        <v>0.88216677557311129</v>
      </c>
      <c r="AE34">
        <v>3.2842176222827435</v>
      </c>
      <c r="AF34">
        <v>1.5188618726332468</v>
      </c>
      <c r="AG34">
        <v>4.7373658931401694</v>
      </c>
      <c r="AH34">
        <v>3.8086613215242284</v>
      </c>
      <c r="AI34">
        <v>1.6421088119170475</v>
      </c>
      <c r="AJ34">
        <v>0</v>
      </c>
      <c r="AK34">
        <v>0</v>
      </c>
      <c r="AL34">
        <v>0</v>
      </c>
      <c r="AM34">
        <v>1.559773252474161</v>
      </c>
      <c r="AN34">
        <v>4.6026078386678722E-2</v>
      </c>
      <c r="AO34">
        <v>0</v>
      </c>
      <c r="AP34">
        <v>0</v>
      </c>
      <c r="AQ34">
        <v>0</v>
      </c>
      <c r="AR34">
        <v>0</v>
      </c>
      <c r="AS34">
        <v>3.0315854369822217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2.9098433910614525</v>
      </c>
      <c r="AZ34">
        <v>0</v>
      </c>
      <c r="BA34">
        <v>0.9820606203208555</v>
      </c>
      <c r="BB34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60.544994662788582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2.7900542719618526</v>
      </c>
      <c r="L35">
        <v>9.1899780458428957</v>
      </c>
      <c r="M35">
        <v>2.5599159867705108</v>
      </c>
      <c r="N35">
        <v>2.8500893605861299</v>
      </c>
      <c r="O35">
        <v>3.1700451995241874</v>
      </c>
      <c r="P35">
        <v>3.8301154679932421</v>
      </c>
      <c r="Q35">
        <v>0.41010113560732109</v>
      </c>
      <c r="R35">
        <v>1.2705519833536338</v>
      </c>
      <c r="S35">
        <v>0.62976700396039598</v>
      </c>
      <c r="T35">
        <v>1.5667945276595745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3.0315865290534942</v>
      </c>
      <c r="AC35">
        <v>0.97166199371535922</v>
      </c>
      <c r="AD35">
        <v>0.88216677557311129</v>
      </c>
      <c r="AE35">
        <v>3.2842176222827435</v>
      </c>
      <c r="AF35">
        <v>1.5188618726332468</v>
      </c>
      <c r="AG35">
        <v>4.7373658931401694</v>
      </c>
      <c r="AH35">
        <v>3.8086613215242284</v>
      </c>
      <c r="AI35">
        <v>0.31962568802270058</v>
      </c>
      <c r="AJ35">
        <v>0</v>
      </c>
      <c r="AK35">
        <v>0</v>
      </c>
      <c r="AL35">
        <v>0</v>
      </c>
      <c r="AM35">
        <v>1.559773252474161</v>
      </c>
      <c r="AN35">
        <v>4.6026078386678722E-2</v>
      </c>
      <c r="AO35">
        <v>0</v>
      </c>
      <c r="AP35">
        <v>0</v>
      </c>
      <c r="AQ35">
        <v>0</v>
      </c>
      <c r="AR35">
        <v>0</v>
      </c>
      <c r="AS35">
        <v>3.0315854369822217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2.9098433910614525</v>
      </c>
      <c r="AZ35">
        <v>0</v>
      </c>
      <c r="BA35">
        <v>0.9820606203208555</v>
      </c>
      <c r="BB35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58.250849458430167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2.7900542719618526</v>
      </c>
      <c r="L36">
        <v>9.1899780458428957</v>
      </c>
      <c r="M36">
        <v>2.5599159867705108</v>
      </c>
      <c r="N36">
        <v>2.8500893605861299</v>
      </c>
      <c r="O36">
        <v>3.1700451995241874</v>
      </c>
      <c r="P36">
        <v>3.8301154679932421</v>
      </c>
      <c r="Q36">
        <v>0.41010113560732109</v>
      </c>
      <c r="R36">
        <v>1.2705519833536338</v>
      </c>
      <c r="S36">
        <v>0.62976700396039598</v>
      </c>
      <c r="T36">
        <v>1.5667945276595745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3.0315865290534942</v>
      </c>
      <c r="AC36">
        <v>0.97166199371535922</v>
      </c>
      <c r="AD36">
        <v>0.88216677557311129</v>
      </c>
      <c r="AE36">
        <v>3.2842176222827435</v>
      </c>
      <c r="AF36">
        <v>1.5188618726332468</v>
      </c>
      <c r="AG36">
        <v>4.7373658931401694</v>
      </c>
      <c r="AH36">
        <v>3.8086613215242284</v>
      </c>
      <c r="AI36">
        <v>0</v>
      </c>
      <c r="AJ36">
        <v>0</v>
      </c>
      <c r="AK36">
        <v>0</v>
      </c>
      <c r="AL36">
        <v>0</v>
      </c>
      <c r="AM36">
        <v>1.559773252474161</v>
      </c>
      <c r="AN36">
        <v>4.6026078386678722E-2</v>
      </c>
      <c r="AO36">
        <v>0</v>
      </c>
      <c r="AP36">
        <v>0</v>
      </c>
      <c r="AQ36">
        <v>0</v>
      </c>
      <c r="AR36">
        <v>0</v>
      </c>
      <c r="AS36">
        <v>3.0315854369822217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2.9098433910614525</v>
      </c>
      <c r="AZ36">
        <v>0</v>
      </c>
      <c r="BA36">
        <v>0.9820606203208555</v>
      </c>
      <c r="BB36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57.931223770407463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2.7900542719618526</v>
      </c>
      <c r="L37">
        <v>9.1899780458428957</v>
      </c>
      <c r="M37">
        <v>2.5599159867705108</v>
      </c>
      <c r="N37">
        <v>2.8500893605861299</v>
      </c>
      <c r="O37">
        <v>3.1700451995241874</v>
      </c>
      <c r="P37">
        <v>3.8301154679932421</v>
      </c>
      <c r="Q37">
        <v>0.41010113560732109</v>
      </c>
      <c r="R37">
        <v>1.2705519833536338</v>
      </c>
      <c r="S37">
        <v>0.62976700396039598</v>
      </c>
      <c r="T37">
        <v>1.5667945276595745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3.0315865290534942</v>
      </c>
      <c r="AC37">
        <v>0.97166199371535922</v>
      </c>
      <c r="AD37">
        <v>0.88216677557311129</v>
      </c>
      <c r="AE37">
        <v>3.2842176222827435</v>
      </c>
      <c r="AF37">
        <v>0.67504972959207776</v>
      </c>
      <c r="AG37">
        <v>4.7373658931401694</v>
      </c>
      <c r="AH37">
        <v>3.8086613215242284</v>
      </c>
      <c r="AI37">
        <v>0</v>
      </c>
      <c r="AJ37">
        <v>0</v>
      </c>
      <c r="AK37">
        <v>0</v>
      </c>
      <c r="AL37">
        <v>0</v>
      </c>
      <c r="AM37">
        <v>1.559773252474161</v>
      </c>
      <c r="AN37">
        <v>4.6026078386678722E-2</v>
      </c>
      <c r="AO37">
        <v>0</v>
      </c>
      <c r="AP37">
        <v>0</v>
      </c>
      <c r="AQ37">
        <v>0</v>
      </c>
      <c r="AR37">
        <v>0</v>
      </c>
      <c r="AS37">
        <v>3.0315854369822217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2.9098433910614525</v>
      </c>
      <c r="AZ37">
        <v>0</v>
      </c>
      <c r="BA37">
        <v>0.9820606203208555</v>
      </c>
      <c r="BB37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57.087411627366293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2.7900542719618526</v>
      </c>
      <c r="L38">
        <v>9.1899780458428957</v>
      </c>
      <c r="M38">
        <v>2.5599159867705108</v>
      </c>
      <c r="N38">
        <v>2.8500893605861299</v>
      </c>
      <c r="O38">
        <v>3.1700451995241874</v>
      </c>
      <c r="P38">
        <v>3.8301154679932421</v>
      </c>
      <c r="Q38">
        <v>0.41010113560732109</v>
      </c>
      <c r="R38">
        <v>1.2705519833536338</v>
      </c>
      <c r="S38">
        <v>0.62976700396039598</v>
      </c>
      <c r="T38">
        <v>1.5667945276595745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3.0315865290534942</v>
      </c>
      <c r="AC38">
        <v>0.97166199371535922</v>
      </c>
      <c r="AD38">
        <v>0.88216677557311129</v>
      </c>
      <c r="AE38">
        <v>3.2842176222827435</v>
      </c>
      <c r="AF38">
        <v>0.67504972959207776</v>
      </c>
      <c r="AG38">
        <v>4.7373658931401694</v>
      </c>
      <c r="AH38">
        <v>1.9466491408639535</v>
      </c>
      <c r="AI38">
        <v>0</v>
      </c>
      <c r="AJ38">
        <v>0</v>
      </c>
      <c r="AK38">
        <v>0</v>
      </c>
      <c r="AL38">
        <v>0</v>
      </c>
      <c r="AM38">
        <v>1.559773252474161</v>
      </c>
      <c r="AN38">
        <v>4.6026078386678722E-2</v>
      </c>
      <c r="AO38">
        <v>0</v>
      </c>
      <c r="AP38">
        <v>0</v>
      </c>
      <c r="AQ38">
        <v>0</v>
      </c>
      <c r="AR38">
        <v>0</v>
      </c>
      <c r="AS38">
        <v>3.0315854369822217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2.9098433910614525</v>
      </c>
      <c r="AZ38">
        <v>0</v>
      </c>
      <c r="BA38">
        <v>0.50096736842105261</v>
      </c>
      <c r="BB38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54.744306194806214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2.7900542719618526</v>
      </c>
      <c r="L39">
        <v>9.1899780458428957</v>
      </c>
      <c r="M39">
        <v>2.5599159867705108</v>
      </c>
      <c r="N39">
        <v>2.8500893605861299</v>
      </c>
      <c r="O39">
        <v>3.1700451995241874</v>
      </c>
      <c r="P39">
        <v>3.8301154679932421</v>
      </c>
      <c r="Q39">
        <v>0.41010113560732109</v>
      </c>
      <c r="R39">
        <v>1.2705519833536338</v>
      </c>
      <c r="S39">
        <v>0.62976700396039598</v>
      </c>
      <c r="T39">
        <v>1.5667945276595745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3.0315865290534942</v>
      </c>
      <c r="AC39">
        <v>0.97166199371535922</v>
      </c>
      <c r="AD39">
        <v>0</v>
      </c>
      <c r="AE39">
        <v>3.2842176222827435</v>
      </c>
      <c r="AF39">
        <v>0.67504972959207776</v>
      </c>
      <c r="AG39">
        <v>4.7373658931401694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1.559773252474161</v>
      </c>
      <c r="AN39">
        <v>4.6026078386678722E-2</v>
      </c>
      <c r="AO39">
        <v>0</v>
      </c>
      <c r="AP39">
        <v>0</v>
      </c>
      <c r="AQ39">
        <v>0</v>
      </c>
      <c r="AR39">
        <v>0</v>
      </c>
      <c r="AS39">
        <v>3.0315854369822217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2.9098433910614525</v>
      </c>
      <c r="AZ39">
        <v>0</v>
      </c>
      <c r="BA39">
        <v>0</v>
      </c>
      <c r="BB39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51.414522909948097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2.7900542719618526</v>
      </c>
      <c r="L40">
        <v>9.1899780458428957</v>
      </c>
      <c r="M40">
        <v>2.5599159867705108</v>
      </c>
      <c r="N40">
        <v>2.8500893605861299</v>
      </c>
      <c r="O40">
        <v>3.1700451995241874</v>
      </c>
      <c r="P40">
        <v>3.8301154679932421</v>
      </c>
      <c r="Q40">
        <v>0.41010113560732109</v>
      </c>
      <c r="R40">
        <v>1.2705519833536338</v>
      </c>
      <c r="S40">
        <v>0.62976700396039598</v>
      </c>
      <c r="T40">
        <v>1.5667945276595745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3.0315865290534942</v>
      </c>
      <c r="AC40">
        <v>0.97166199371535922</v>
      </c>
      <c r="AD40">
        <v>0</v>
      </c>
      <c r="AE40">
        <v>3.2842176222827435</v>
      </c>
      <c r="AF40">
        <v>0.67504972959207776</v>
      </c>
      <c r="AG40">
        <v>4.7373658931401694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1.559773252474161</v>
      </c>
      <c r="AN40">
        <v>4.6026078386678722E-2</v>
      </c>
      <c r="AO40">
        <v>0</v>
      </c>
      <c r="AP40">
        <v>0</v>
      </c>
      <c r="AQ40">
        <v>0</v>
      </c>
      <c r="AR40">
        <v>0</v>
      </c>
      <c r="AS40">
        <v>3.0315854369822217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2.9098433910614525</v>
      </c>
      <c r="AZ40">
        <v>0</v>
      </c>
      <c r="BA40">
        <v>0</v>
      </c>
      <c r="BB40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51.414522909948097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2.7900542719618526</v>
      </c>
      <c r="L41">
        <v>9.1899780458428957</v>
      </c>
      <c r="M41">
        <v>2.65</v>
      </c>
      <c r="N41">
        <v>2.95</v>
      </c>
      <c r="O41">
        <v>3.28</v>
      </c>
      <c r="P41">
        <v>3.8304525384375001</v>
      </c>
      <c r="Q41">
        <v>0.41010113560732109</v>
      </c>
      <c r="R41">
        <v>1.2705519833536338</v>
      </c>
      <c r="S41">
        <v>0.62976700396039598</v>
      </c>
      <c r="T41">
        <v>1.5667945276595745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3.0315865290534942</v>
      </c>
      <c r="AC41">
        <v>0.97166199371535922</v>
      </c>
      <c r="AD41">
        <v>0</v>
      </c>
      <c r="AE41">
        <v>3.2842176222827435</v>
      </c>
      <c r="AF41">
        <v>0.67504972959207776</v>
      </c>
      <c r="AG41">
        <v>4.7373658931401694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1.559773252474161</v>
      </c>
      <c r="AN41">
        <v>4.6026078386678722E-2</v>
      </c>
      <c r="AO41">
        <v>0</v>
      </c>
      <c r="AP41">
        <v>0</v>
      </c>
      <c r="AQ41">
        <v>0</v>
      </c>
      <c r="AR41">
        <v>0</v>
      </c>
      <c r="AS41">
        <v>3.0315854369822217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2.9098433910614525</v>
      </c>
      <c r="AZ41">
        <v>0</v>
      </c>
      <c r="BA41">
        <v>0</v>
      </c>
      <c r="BB4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51.714809433511533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2.7900542719618526</v>
      </c>
      <c r="L42">
        <v>9.1899780458428957</v>
      </c>
      <c r="M42">
        <v>2.5594766760219647</v>
      </c>
      <c r="N42">
        <v>2.8497753753862001</v>
      </c>
      <c r="O42">
        <v>3.28</v>
      </c>
      <c r="P42">
        <v>3.8304525384375001</v>
      </c>
      <c r="Q42">
        <v>0.41010113560732109</v>
      </c>
      <c r="R42">
        <v>1.2705519833536338</v>
      </c>
      <c r="S42">
        <v>0.62976700396039598</v>
      </c>
      <c r="T42">
        <v>1.5667945276595745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3.0315865290534942</v>
      </c>
      <c r="AC42">
        <v>0.97166199371535922</v>
      </c>
      <c r="AD42">
        <v>0</v>
      </c>
      <c r="AE42">
        <v>3.2842176222827435</v>
      </c>
      <c r="AF42">
        <v>0.67504972959207776</v>
      </c>
      <c r="AG42">
        <v>4.7373658931401694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1.559773252474161</v>
      </c>
      <c r="AN42">
        <v>4.6026078386678722E-2</v>
      </c>
      <c r="AO42">
        <v>0</v>
      </c>
      <c r="AP42">
        <v>0</v>
      </c>
      <c r="AQ42">
        <v>0</v>
      </c>
      <c r="AR42">
        <v>0</v>
      </c>
      <c r="AS42">
        <v>3.0315854369822217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2.9098433910614525</v>
      </c>
      <c r="AZ42">
        <v>0</v>
      </c>
      <c r="BA42">
        <v>0</v>
      </c>
      <c r="BB42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51.524061484919699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2.7900542719618526</v>
      </c>
      <c r="L43">
        <v>9.1899780458428957</v>
      </c>
      <c r="M43">
        <v>2.5594766760219647</v>
      </c>
      <c r="N43">
        <v>2.8497753753862001</v>
      </c>
      <c r="O43">
        <v>3.2798515521235521</v>
      </c>
      <c r="P43">
        <v>3.8304525384375001</v>
      </c>
      <c r="Q43">
        <v>0.41010113560732109</v>
      </c>
      <c r="R43">
        <v>1.2705519833536338</v>
      </c>
      <c r="S43">
        <v>0.62976700396039598</v>
      </c>
      <c r="T43">
        <v>1.5667945276595745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3.0315865290534942</v>
      </c>
      <c r="AC43">
        <v>0.97166199371535922</v>
      </c>
      <c r="AD43">
        <v>0</v>
      </c>
      <c r="AE43">
        <v>3.2842176222827435</v>
      </c>
      <c r="AF43">
        <v>0.67504972959207776</v>
      </c>
      <c r="AG43">
        <v>4.7373658931401694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1.559773252474161</v>
      </c>
      <c r="AN43">
        <v>4.6026078386678722E-2</v>
      </c>
      <c r="AO43">
        <v>0</v>
      </c>
      <c r="AP43">
        <v>0</v>
      </c>
      <c r="AQ43">
        <v>0</v>
      </c>
      <c r="AR43">
        <v>0</v>
      </c>
      <c r="AS43">
        <v>3.0315854369822217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2.9098433910614525</v>
      </c>
      <c r="AZ43">
        <v>0</v>
      </c>
      <c r="BA43">
        <v>0</v>
      </c>
      <c r="BB43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51.523913037043251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2.7900542719618526</v>
      </c>
      <c r="L44">
        <v>9.1899780458428957</v>
      </c>
      <c r="M44">
        <v>2.5594766760219647</v>
      </c>
      <c r="N44">
        <v>2.8497753753862001</v>
      </c>
      <c r="O44">
        <v>3.1699731384930914</v>
      </c>
      <c r="P44">
        <v>3.8304525384375001</v>
      </c>
      <c r="Q44">
        <v>0.41010113560732109</v>
      </c>
      <c r="R44">
        <v>1.2705519833536338</v>
      </c>
      <c r="S44">
        <v>0.62976700396039598</v>
      </c>
      <c r="T44">
        <v>1.5667945276595745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3.0315865290534942</v>
      </c>
      <c r="AC44">
        <v>0.97166199371535922</v>
      </c>
      <c r="AD44">
        <v>0</v>
      </c>
      <c r="AE44">
        <v>3.2842176222827435</v>
      </c>
      <c r="AF44">
        <v>0.67504972959207776</v>
      </c>
      <c r="AG44">
        <v>4.7373658931401694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1.559773252474161</v>
      </c>
      <c r="AN44">
        <v>4.6026078386678722E-2</v>
      </c>
      <c r="AO44">
        <v>0</v>
      </c>
      <c r="AP44">
        <v>0</v>
      </c>
      <c r="AQ44">
        <v>0</v>
      </c>
      <c r="AR44">
        <v>0</v>
      </c>
      <c r="AS44">
        <v>3.0315854369822217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2.9098433910614525</v>
      </c>
      <c r="AZ44">
        <v>0</v>
      </c>
      <c r="BA44">
        <v>0</v>
      </c>
      <c r="BB44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51.414034623412789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2.7900542719618526</v>
      </c>
      <c r="L45">
        <v>9.1899780458428957</v>
      </c>
      <c r="M45">
        <v>2.5594766760219647</v>
      </c>
      <c r="N45">
        <v>2.8497753753862001</v>
      </c>
      <c r="O45">
        <v>3.1699731384930914</v>
      </c>
      <c r="P45">
        <v>3.8304525384375001</v>
      </c>
      <c r="Q45">
        <v>0.41010113560732109</v>
      </c>
      <c r="R45">
        <v>1.2705519833536338</v>
      </c>
      <c r="S45">
        <v>0.62976700396039598</v>
      </c>
      <c r="T45">
        <v>1.5667945276595745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3.0315865290534942</v>
      </c>
      <c r="AC45">
        <v>0.97166199371535922</v>
      </c>
      <c r="AD45">
        <v>0</v>
      </c>
      <c r="AE45">
        <v>3.2842176222827435</v>
      </c>
      <c r="AF45">
        <v>0.67504972959207776</v>
      </c>
      <c r="AG45">
        <v>4.7373658931401694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1.559773252474161</v>
      </c>
      <c r="AN45">
        <v>4.6026078386678722E-2</v>
      </c>
      <c r="AO45">
        <v>0</v>
      </c>
      <c r="AP45">
        <v>0</v>
      </c>
      <c r="AQ45">
        <v>0</v>
      </c>
      <c r="AR45">
        <v>0</v>
      </c>
      <c r="AS45">
        <v>3.0315854369822217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2.9098433910614525</v>
      </c>
      <c r="AZ45">
        <v>0</v>
      </c>
      <c r="BA45">
        <v>0</v>
      </c>
      <c r="BB45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51.414034623412789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2.7900542719618526</v>
      </c>
      <c r="L46">
        <v>9.1899780458428957</v>
      </c>
      <c r="M46">
        <v>2.5594766760219647</v>
      </c>
      <c r="N46">
        <v>2.8497753753862001</v>
      </c>
      <c r="O46">
        <v>3.1699731384930914</v>
      </c>
      <c r="P46">
        <v>3.8304525384375001</v>
      </c>
      <c r="Q46">
        <v>0.41010113560732109</v>
      </c>
      <c r="R46">
        <v>1.2705519833536338</v>
      </c>
      <c r="S46">
        <v>0.62976700396039598</v>
      </c>
      <c r="T46">
        <v>1.5667945276595745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1.515793167435789</v>
      </c>
      <c r="AC46">
        <v>0.97166199371535922</v>
      </c>
      <c r="AD46">
        <v>0</v>
      </c>
      <c r="AE46">
        <v>3.2842176222827435</v>
      </c>
      <c r="AF46">
        <v>0.67504972959207776</v>
      </c>
      <c r="AG46">
        <v>4.7373658931401694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1.559773252474161</v>
      </c>
      <c r="AN46">
        <v>4.6026078386678722E-2</v>
      </c>
      <c r="AO46">
        <v>0</v>
      </c>
      <c r="AP46">
        <v>0</v>
      </c>
      <c r="AQ46">
        <v>0</v>
      </c>
      <c r="AR46">
        <v>0</v>
      </c>
      <c r="AS46">
        <v>3.0315854369822217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2.9098433910614525</v>
      </c>
      <c r="AZ46">
        <v>0</v>
      </c>
      <c r="BA46">
        <v>0</v>
      </c>
      <c r="BB46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49.898241261795079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2.7900542719618526</v>
      </c>
      <c r="L47">
        <v>9.1899780458428957</v>
      </c>
      <c r="M47">
        <v>2.5594766760219647</v>
      </c>
      <c r="N47">
        <v>2.8497753753862001</v>
      </c>
      <c r="O47">
        <v>3.1699731384930914</v>
      </c>
      <c r="P47">
        <v>3.8304525384375001</v>
      </c>
      <c r="Q47">
        <v>0.41010113560732109</v>
      </c>
      <c r="R47">
        <v>1.2705519833536338</v>
      </c>
      <c r="S47">
        <v>0.62976700396039598</v>
      </c>
      <c r="T47">
        <v>1.5667945276595745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1.515793167435789</v>
      </c>
      <c r="AC47">
        <v>0.97166199371535922</v>
      </c>
      <c r="AD47">
        <v>0</v>
      </c>
      <c r="AE47">
        <v>3.2842176222827435</v>
      </c>
      <c r="AF47">
        <v>0.67504972959207776</v>
      </c>
      <c r="AG47">
        <v>4.7373658931401694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1.559773252474161</v>
      </c>
      <c r="AN47">
        <v>4.6026078386678722E-2</v>
      </c>
      <c r="AO47">
        <v>0</v>
      </c>
      <c r="AP47">
        <v>0</v>
      </c>
      <c r="AQ47">
        <v>0</v>
      </c>
      <c r="AR47">
        <v>0</v>
      </c>
      <c r="AS47">
        <v>3.0315854369822217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2.9098433910614525</v>
      </c>
      <c r="AZ47">
        <v>0</v>
      </c>
      <c r="BA47">
        <v>0</v>
      </c>
      <c r="BB47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49.898241261795079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2.7900542719618526</v>
      </c>
      <c r="L48">
        <v>9.1899780458428957</v>
      </c>
      <c r="M48">
        <v>2.5594766760219647</v>
      </c>
      <c r="N48">
        <v>2.8497753753862001</v>
      </c>
      <c r="O48">
        <v>3.1699731384930914</v>
      </c>
      <c r="P48">
        <v>3.8304525384375001</v>
      </c>
      <c r="Q48">
        <v>0.41010113560732109</v>
      </c>
      <c r="R48">
        <v>1.2705519833536338</v>
      </c>
      <c r="S48">
        <v>0.62976700396039598</v>
      </c>
      <c r="T48">
        <v>1.5667945276595745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1.515793167435789</v>
      </c>
      <c r="AC48">
        <v>0.97166199371535922</v>
      </c>
      <c r="AD48">
        <v>0</v>
      </c>
      <c r="AE48">
        <v>3.2842176222827435</v>
      </c>
      <c r="AF48">
        <v>0.67504972959207776</v>
      </c>
      <c r="AG48">
        <v>4.7373658931401694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1.559773252474161</v>
      </c>
      <c r="AN48">
        <v>4.6026078386678722E-2</v>
      </c>
      <c r="AO48">
        <v>0</v>
      </c>
      <c r="AP48">
        <v>0</v>
      </c>
      <c r="AQ48">
        <v>0</v>
      </c>
      <c r="AR48">
        <v>0</v>
      </c>
      <c r="AS48">
        <v>3.0315854369822217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2.9098433910614525</v>
      </c>
      <c r="AZ48">
        <v>0</v>
      </c>
      <c r="BA48">
        <v>0</v>
      </c>
      <c r="BB48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49.898241261795079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2.7900542719618526</v>
      </c>
      <c r="L49">
        <v>9.1899780458428957</v>
      </c>
      <c r="M49">
        <v>2.5594766760219647</v>
      </c>
      <c r="N49">
        <v>2.8496616705069124</v>
      </c>
      <c r="O49">
        <v>3.16993087765043</v>
      </c>
      <c r="P49">
        <v>3.8304525384375001</v>
      </c>
      <c r="Q49">
        <v>0.41010113560732109</v>
      </c>
      <c r="R49">
        <v>1.2705519833536338</v>
      </c>
      <c r="S49">
        <v>0.62976700396039598</v>
      </c>
      <c r="T49">
        <v>1.5667945276595745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1.515793167435789</v>
      </c>
      <c r="AC49">
        <v>0.97166199371535922</v>
      </c>
      <c r="AD49">
        <v>0</v>
      </c>
      <c r="AE49">
        <v>3.2842176222827435</v>
      </c>
      <c r="AF49">
        <v>0.67504972959207776</v>
      </c>
      <c r="AG49">
        <v>4.7373658931401694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1.559773252474161</v>
      </c>
      <c r="AN49">
        <v>4.6026078386678722E-2</v>
      </c>
      <c r="AO49">
        <v>0</v>
      </c>
      <c r="AP49">
        <v>0</v>
      </c>
      <c r="AQ49">
        <v>0</v>
      </c>
      <c r="AR49">
        <v>0</v>
      </c>
      <c r="AS49">
        <v>3.0315854369822217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2.9098433910614525</v>
      </c>
      <c r="AZ49">
        <v>0</v>
      </c>
      <c r="BA49">
        <v>0</v>
      </c>
      <c r="BB49">
        <v>2.7105143065693436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49.708599602642472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2.7900542719618526</v>
      </c>
      <c r="L50">
        <v>9.1899780458428957</v>
      </c>
      <c r="M50">
        <v>2.5594766760219647</v>
      </c>
      <c r="N50">
        <v>2.8496616705069124</v>
      </c>
      <c r="O50">
        <v>3.16993087765043</v>
      </c>
      <c r="P50">
        <v>3.8304525384375001</v>
      </c>
      <c r="Q50">
        <v>0.41010113560732109</v>
      </c>
      <c r="R50">
        <v>1.2705519833536338</v>
      </c>
      <c r="S50">
        <v>0.62976700396039598</v>
      </c>
      <c r="T50">
        <v>1.5667945276595745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1.515793167435789</v>
      </c>
      <c r="AC50">
        <v>0.97166199371535922</v>
      </c>
      <c r="AD50">
        <v>0</v>
      </c>
      <c r="AE50">
        <v>3.2842176222827435</v>
      </c>
      <c r="AF50">
        <v>0.67504972959207776</v>
      </c>
      <c r="AG50">
        <v>4.7373658931401694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1.559773252474161</v>
      </c>
      <c r="AN50">
        <v>4.6026078386678722E-2</v>
      </c>
      <c r="AO50">
        <v>0</v>
      </c>
      <c r="AP50">
        <v>0</v>
      </c>
      <c r="AQ50">
        <v>0</v>
      </c>
      <c r="AR50">
        <v>0</v>
      </c>
      <c r="AS50">
        <v>3.0315854369822217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2.9098433910614525</v>
      </c>
      <c r="AZ50">
        <v>0</v>
      </c>
      <c r="BA50">
        <v>0</v>
      </c>
      <c r="BB50">
        <v>2.7105143065693436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49.708599602642472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2.7900542719618526</v>
      </c>
      <c r="L51">
        <v>9.1899780458428957</v>
      </c>
      <c r="M51">
        <v>2.5601474774054718</v>
      </c>
      <c r="N51">
        <v>2.8499180380754163</v>
      </c>
      <c r="O51">
        <v>3.1599310957020061</v>
      </c>
      <c r="P51">
        <v>3.8301154679932421</v>
      </c>
      <c r="Q51">
        <v>0.41010113560732109</v>
      </c>
      <c r="R51">
        <v>1.2707318161434979</v>
      </c>
      <c r="S51">
        <v>0.62983778543046354</v>
      </c>
      <c r="T51">
        <v>1.5632255489361702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1.515793167435789</v>
      </c>
      <c r="AC51">
        <v>0</v>
      </c>
      <c r="AD51">
        <v>0</v>
      </c>
      <c r="AE51">
        <v>1.6421088542445932</v>
      </c>
      <c r="AF51">
        <v>0.67504972959207776</v>
      </c>
      <c r="AG51">
        <v>4.7373658931401694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1.559773252474161</v>
      </c>
      <c r="AN51">
        <v>4.6026078386678722E-2</v>
      </c>
      <c r="AO51">
        <v>0</v>
      </c>
      <c r="AP51">
        <v>0</v>
      </c>
      <c r="AQ51">
        <v>0</v>
      </c>
      <c r="AR51">
        <v>0</v>
      </c>
      <c r="AS51">
        <v>3.0315854369822217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2.9098433910614525</v>
      </c>
      <c r="AZ51">
        <v>0</v>
      </c>
      <c r="BA51">
        <v>0</v>
      </c>
      <c r="BB51">
        <v>2.7126906428571425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47.084277129272621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2.7900542719618526</v>
      </c>
      <c r="L52">
        <v>9.1899780458428957</v>
      </c>
      <c r="M52">
        <v>2.5601474774054718</v>
      </c>
      <c r="N52">
        <v>2.8499180380754163</v>
      </c>
      <c r="O52">
        <v>3.1599310957020061</v>
      </c>
      <c r="P52">
        <v>3.8301154679932421</v>
      </c>
      <c r="Q52">
        <v>0.41010113560732109</v>
      </c>
      <c r="R52">
        <v>1.2707318161434979</v>
      </c>
      <c r="S52">
        <v>0.62983778543046354</v>
      </c>
      <c r="T52">
        <v>1.5632255489361702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1.515793167435789</v>
      </c>
      <c r="AC52">
        <v>0</v>
      </c>
      <c r="AD52">
        <v>0</v>
      </c>
      <c r="AE52">
        <v>1.6421088542445932</v>
      </c>
      <c r="AF52">
        <v>0.67504972959207776</v>
      </c>
      <c r="AG52">
        <v>4.7373658931401694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1.559773252474161</v>
      </c>
      <c r="AN52">
        <v>4.6026078386678722E-2</v>
      </c>
      <c r="AO52">
        <v>0</v>
      </c>
      <c r="AP52">
        <v>0</v>
      </c>
      <c r="AQ52">
        <v>0</v>
      </c>
      <c r="AR52">
        <v>0</v>
      </c>
      <c r="AS52">
        <v>3.0315854369822217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2.9098433910614525</v>
      </c>
      <c r="AZ52">
        <v>0</v>
      </c>
      <c r="BA52">
        <v>0</v>
      </c>
      <c r="BB52">
        <v>2.7126906428571425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47.084277129272621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2.7900542719618526</v>
      </c>
      <c r="L53">
        <v>9.1899780458428957</v>
      </c>
      <c r="M53">
        <v>2.559894879360622</v>
      </c>
      <c r="N53">
        <v>2.8498889833508758</v>
      </c>
      <c r="O53">
        <v>3.1700451995241874</v>
      </c>
      <c r="P53">
        <v>3.8301154679932421</v>
      </c>
      <c r="Q53">
        <v>0.41010113560732109</v>
      </c>
      <c r="R53">
        <v>1.2707318161434979</v>
      </c>
      <c r="S53">
        <v>0.62983778543046354</v>
      </c>
      <c r="T53">
        <v>1.5632255489361702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1.515793167435789</v>
      </c>
      <c r="AC53">
        <v>0</v>
      </c>
      <c r="AD53">
        <v>0</v>
      </c>
      <c r="AE53">
        <v>1.6421088542445932</v>
      </c>
      <c r="AF53">
        <v>0.67504972959207776</v>
      </c>
      <c r="AG53">
        <v>4.7373658931401694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1.559773252474161</v>
      </c>
      <c r="AN53">
        <v>4.6026078386678722E-2</v>
      </c>
      <c r="AO53">
        <v>0</v>
      </c>
      <c r="AP53">
        <v>0</v>
      </c>
      <c r="AQ53">
        <v>0</v>
      </c>
      <c r="AR53">
        <v>0</v>
      </c>
      <c r="AS53">
        <v>3.0315854369822217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2.9098433910614525</v>
      </c>
      <c r="AZ53">
        <v>0</v>
      </c>
      <c r="BA53">
        <v>0</v>
      </c>
      <c r="BB53">
        <v>2.7126906428571425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47.094109580325409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2.7900542719618526</v>
      </c>
      <c r="L54">
        <v>9.1899780458428957</v>
      </c>
      <c r="M54">
        <v>2.559894879360622</v>
      </c>
      <c r="N54">
        <v>2.8498889833508758</v>
      </c>
      <c r="O54">
        <v>3.1700451995241874</v>
      </c>
      <c r="P54">
        <v>3.8301154679932421</v>
      </c>
      <c r="Q54">
        <v>0.41010113560732109</v>
      </c>
      <c r="R54">
        <v>1.2707318161434979</v>
      </c>
      <c r="S54">
        <v>0.62983778543046354</v>
      </c>
      <c r="T54">
        <v>1.5632255489361702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1.515793167435789</v>
      </c>
      <c r="AC54">
        <v>0</v>
      </c>
      <c r="AD54">
        <v>0</v>
      </c>
      <c r="AE54">
        <v>1.6421088542445932</v>
      </c>
      <c r="AF54">
        <v>0.67504972959207776</v>
      </c>
      <c r="AG54">
        <v>4.7373658931401694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1.559773252474161</v>
      </c>
      <c r="AN54">
        <v>4.6026078386678722E-2</v>
      </c>
      <c r="AO54">
        <v>0</v>
      </c>
      <c r="AP54">
        <v>0</v>
      </c>
      <c r="AQ54">
        <v>0</v>
      </c>
      <c r="AR54">
        <v>0</v>
      </c>
      <c r="AS54">
        <v>3.0315854369822217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2.9098433910614525</v>
      </c>
      <c r="AZ54">
        <v>0</v>
      </c>
      <c r="BA54">
        <v>0</v>
      </c>
      <c r="BB54">
        <v>2.7126906428571425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47.094109580325409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2.7900542719618526</v>
      </c>
      <c r="L55">
        <v>9.1899780458428957</v>
      </c>
      <c r="M55">
        <v>2.559894879360622</v>
      </c>
      <c r="N55">
        <v>2.8498889833508758</v>
      </c>
      <c r="O55">
        <v>3.1700451995241874</v>
      </c>
      <c r="P55">
        <v>3.8301154679932421</v>
      </c>
      <c r="Q55">
        <v>0.41010113560732109</v>
      </c>
      <c r="R55">
        <v>1.2707318161434979</v>
      </c>
      <c r="S55">
        <v>0.62983778543046354</v>
      </c>
      <c r="T55">
        <v>1.5632255489361702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1.6421088542445932</v>
      </c>
      <c r="AF55">
        <v>0</v>
      </c>
      <c r="AG55">
        <v>4.7373658931401694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1.559773252474161</v>
      </c>
      <c r="AN55">
        <v>4.6026078386678722E-2</v>
      </c>
      <c r="AO55">
        <v>0</v>
      </c>
      <c r="AP55">
        <v>0</v>
      </c>
      <c r="AQ55">
        <v>0</v>
      </c>
      <c r="AR55">
        <v>0</v>
      </c>
      <c r="AS55">
        <v>3.0315854369822217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2.9098433910614525</v>
      </c>
      <c r="AZ55">
        <v>0</v>
      </c>
      <c r="BA55">
        <v>0</v>
      </c>
      <c r="BB55">
        <v>2.7126906428571425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44.903266683297538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2.7900542719618526</v>
      </c>
      <c r="L56">
        <v>9.1899780458428957</v>
      </c>
      <c r="M56">
        <v>2.559894879360622</v>
      </c>
      <c r="N56">
        <v>2.8500893605861299</v>
      </c>
      <c r="O56">
        <v>3.1700451995241874</v>
      </c>
      <c r="P56">
        <v>3.8301154679932421</v>
      </c>
      <c r="Q56">
        <v>0.41010113560732109</v>
      </c>
      <c r="R56">
        <v>1.2707318161434979</v>
      </c>
      <c r="S56">
        <v>0.62983778543046354</v>
      </c>
      <c r="T56">
        <v>1.5632255489361702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1.6421088542445932</v>
      </c>
      <c r="AF56">
        <v>0</v>
      </c>
      <c r="AG56">
        <v>4.7373658931401694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1.559773252474161</v>
      </c>
      <c r="AN56">
        <v>4.6026078386678722E-2</v>
      </c>
      <c r="AO56">
        <v>0</v>
      </c>
      <c r="AP56">
        <v>0</v>
      </c>
      <c r="AQ56">
        <v>0</v>
      </c>
      <c r="AR56">
        <v>0</v>
      </c>
      <c r="AS56">
        <v>3.0315854369822217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2.9098433910614525</v>
      </c>
      <c r="AZ56">
        <v>0</v>
      </c>
      <c r="BA56">
        <v>0</v>
      </c>
      <c r="BB56">
        <v>2.7126906428571425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44.903467060532797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2.7900542719618526</v>
      </c>
      <c r="L57">
        <v>9.1899780458428957</v>
      </c>
      <c r="M57">
        <v>2.559894879360622</v>
      </c>
      <c r="N57">
        <v>2.8498889833508758</v>
      </c>
      <c r="O57">
        <v>3.1698512711103435</v>
      </c>
      <c r="P57">
        <v>3.8301154679932421</v>
      </c>
      <c r="Q57">
        <v>0.41010113560732109</v>
      </c>
      <c r="R57">
        <v>1.2707318161434979</v>
      </c>
      <c r="S57">
        <v>0.62983778543046354</v>
      </c>
      <c r="T57">
        <v>1.5632255489361702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1.6421088542445932</v>
      </c>
      <c r="AF57">
        <v>0</v>
      </c>
      <c r="AG57">
        <v>4.7373658931401694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1.559773252474161</v>
      </c>
      <c r="AN57">
        <v>4.6026078386678722E-2</v>
      </c>
      <c r="AO57">
        <v>0</v>
      </c>
      <c r="AP57">
        <v>0</v>
      </c>
      <c r="AQ57">
        <v>0</v>
      </c>
      <c r="AR57">
        <v>0</v>
      </c>
      <c r="AS57">
        <v>3.0315854369822217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2.9098433910614525</v>
      </c>
      <c r="AZ57">
        <v>0</v>
      </c>
      <c r="BA57">
        <v>0</v>
      </c>
      <c r="BB57">
        <v>2.7126906428571425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44.903072754883695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2.7900542719618526</v>
      </c>
      <c r="L58">
        <v>9.1899780458428957</v>
      </c>
      <c r="M58">
        <v>2.559894879360622</v>
      </c>
      <c r="N58">
        <v>2.8498889833508758</v>
      </c>
      <c r="O58">
        <v>3.1698512711103435</v>
      </c>
      <c r="P58">
        <v>3.8301154679932421</v>
      </c>
      <c r="Q58">
        <v>0.41010113560732109</v>
      </c>
      <c r="R58">
        <v>1.2707318161434979</v>
      </c>
      <c r="S58">
        <v>0.62983778543046354</v>
      </c>
      <c r="T58">
        <v>1.5632255489361702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1.6421088542445932</v>
      </c>
      <c r="AF58">
        <v>0</v>
      </c>
      <c r="AG58">
        <v>4.7373658931401694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1.559773252474161</v>
      </c>
      <c r="AN58">
        <v>4.6026078386678722E-2</v>
      </c>
      <c r="AO58">
        <v>0</v>
      </c>
      <c r="AP58">
        <v>0</v>
      </c>
      <c r="AQ58">
        <v>0</v>
      </c>
      <c r="AR58">
        <v>0</v>
      </c>
      <c r="AS58">
        <v>3.0315854369822217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2.9098433910614525</v>
      </c>
      <c r="AZ58">
        <v>0</v>
      </c>
      <c r="BA58">
        <v>0</v>
      </c>
      <c r="BB58">
        <v>2.7126906428571425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44.903072754883695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2.7900542719618526</v>
      </c>
      <c r="L59">
        <v>9.1899780458428957</v>
      </c>
      <c r="M59">
        <v>2.5601474774054718</v>
      </c>
      <c r="N59">
        <v>2.8498889833508758</v>
      </c>
      <c r="O59">
        <v>3.1698512711103435</v>
      </c>
      <c r="P59">
        <v>3.8301154679932421</v>
      </c>
      <c r="Q59">
        <v>0.41010113560732109</v>
      </c>
      <c r="R59">
        <v>1.2707318161434979</v>
      </c>
      <c r="S59">
        <v>0.62983778543046354</v>
      </c>
      <c r="T59">
        <v>1.5632255489361702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1.6421088542445932</v>
      </c>
      <c r="AF59">
        <v>0</v>
      </c>
      <c r="AG59">
        <v>4.7373658931401694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1.559773252474161</v>
      </c>
      <c r="AN59">
        <v>4.6026078386678722E-2</v>
      </c>
      <c r="AO59">
        <v>0</v>
      </c>
      <c r="AP59">
        <v>0</v>
      </c>
      <c r="AQ59">
        <v>0</v>
      </c>
      <c r="AR59">
        <v>0</v>
      </c>
      <c r="AS59">
        <v>3.0315854369822217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2.9098433910614525</v>
      </c>
      <c r="AZ59">
        <v>0</v>
      </c>
      <c r="BA59">
        <v>0</v>
      </c>
      <c r="BB59">
        <v>2.7126906428571425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44.903325352928547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2.7900542719618526</v>
      </c>
      <c r="L60">
        <v>9.1899780458428957</v>
      </c>
      <c r="M60">
        <v>2.5601474774054718</v>
      </c>
      <c r="N60">
        <v>2.8498889833508758</v>
      </c>
      <c r="O60">
        <v>3.1698512711103435</v>
      </c>
      <c r="P60">
        <v>3.8301154679932421</v>
      </c>
      <c r="Q60">
        <v>0.41010113560732109</v>
      </c>
      <c r="R60">
        <v>1.2707318161434979</v>
      </c>
      <c r="S60">
        <v>0.62983778543046354</v>
      </c>
      <c r="T60">
        <v>1.5632255489361702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1.6421088542445932</v>
      </c>
      <c r="AF60">
        <v>0</v>
      </c>
      <c r="AG60">
        <v>4.7373658931401694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1.559773252474161</v>
      </c>
      <c r="AN60">
        <v>4.6026078386678722E-2</v>
      </c>
      <c r="AO60">
        <v>0</v>
      </c>
      <c r="AP60">
        <v>0</v>
      </c>
      <c r="AQ60">
        <v>0</v>
      </c>
      <c r="AR60">
        <v>0</v>
      </c>
      <c r="AS60">
        <v>3.0315854369822217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2.9098433910614525</v>
      </c>
      <c r="AZ60">
        <v>0</v>
      </c>
      <c r="BA60">
        <v>0</v>
      </c>
      <c r="BB60">
        <v>2.7126906428571425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44.903325352928547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2.7900542719618526</v>
      </c>
      <c r="L61">
        <v>9.1899780458428957</v>
      </c>
      <c r="M61">
        <v>2.5599159867705108</v>
      </c>
      <c r="N61">
        <v>2.8500893605861299</v>
      </c>
      <c r="O61">
        <v>3.1700302419508328</v>
      </c>
      <c r="P61">
        <v>3.8301154679932421</v>
      </c>
      <c r="Q61">
        <v>0.41010113560732109</v>
      </c>
      <c r="R61">
        <v>1.2707318161434979</v>
      </c>
      <c r="S61">
        <v>0.62983778543046354</v>
      </c>
      <c r="T61">
        <v>1.5632255489361702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1.6421088542445932</v>
      </c>
      <c r="AF61">
        <v>0</v>
      </c>
      <c r="AG61">
        <v>4.7373658931401694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1.559773252474161</v>
      </c>
      <c r="AN61">
        <v>4.6026078386678722E-2</v>
      </c>
      <c r="AO61">
        <v>0</v>
      </c>
      <c r="AP61">
        <v>0</v>
      </c>
      <c r="AQ61">
        <v>0</v>
      </c>
      <c r="AR61">
        <v>0</v>
      </c>
      <c r="AS61">
        <v>3.0315854369822217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2.9098433910614525</v>
      </c>
      <c r="AZ61">
        <v>0</v>
      </c>
      <c r="BA61">
        <v>0</v>
      </c>
      <c r="BB61">
        <v>2.7126906428571425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44.903473210369334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2.7900542719618526</v>
      </c>
      <c r="L62">
        <v>9.1899780458428957</v>
      </c>
      <c r="M62">
        <v>2.5599159867705108</v>
      </c>
      <c r="N62">
        <v>2.8500893605861299</v>
      </c>
      <c r="O62">
        <v>3.1700302419508328</v>
      </c>
      <c r="P62">
        <v>3.8301154679932421</v>
      </c>
      <c r="Q62">
        <v>0.41010113560732109</v>
      </c>
      <c r="R62">
        <v>1.2707318161434979</v>
      </c>
      <c r="S62">
        <v>0.62983778543046354</v>
      </c>
      <c r="T62">
        <v>1.5632255489361702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1.6421088542445932</v>
      </c>
      <c r="AF62">
        <v>0</v>
      </c>
      <c r="AG62">
        <v>4.7373658931401694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1.559773252474161</v>
      </c>
      <c r="AN62">
        <v>4.6026078386678722E-2</v>
      </c>
      <c r="AO62">
        <v>0</v>
      </c>
      <c r="AP62">
        <v>0</v>
      </c>
      <c r="AQ62">
        <v>0</v>
      </c>
      <c r="AR62">
        <v>0</v>
      </c>
      <c r="AS62">
        <v>3.0315854369822217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2.9098433910614525</v>
      </c>
      <c r="AZ62">
        <v>0</v>
      </c>
      <c r="BA62">
        <v>0</v>
      </c>
      <c r="BB62">
        <v>2.7126906428571425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44.903473210369334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2.7900542719618526</v>
      </c>
      <c r="L63">
        <v>9.1899780458428957</v>
      </c>
      <c r="M63">
        <v>2.5599159867705108</v>
      </c>
      <c r="N63">
        <v>2.8500893605861299</v>
      </c>
      <c r="O63">
        <v>3.1700302419508328</v>
      </c>
      <c r="P63">
        <v>3.8301154679932421</v>
      </c>
      <c r="Q63">
        <v>0.41010113560732109</v>
      </c>
      <c r="R63">
        <v>1.2707318161434979</v>
      </c>
      <c r="S63">
        <v>0.62983778543046354</v>
      </c>
      <c r="T63">
        <v>1.5632255489361702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1.6421088542445932</v>
      </c>
      <c r="AF63">
        <v>0</v>
      </c>
      <c r="AG63">
        <v>4.7373658931401694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1.559773252474161</v>
      </c>
      <c r="AN63">
        <v>4.6026078386678722E-2</v>
      </c>
      <c r="AO63">
        <v>0</v>
      </c>
      <c r="AP63">
        <v>0</v>
      </c>
      <c r="AQ63">
        <v>0</v>
      </c>
      <c r="AR63">
        <v>0</v>
      </c>
      <c r="AS63">
        <v>3.0315854369822217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2.9098433910614525</v>
      </c>
      <c r="AZ63">
        <v>0</v>
      </c>
      <c r="BA63">
        <v>0</v>
      </c>
      <c r="BB63">
        <v>2.7126906428571425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44.903473210369334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2.7900542719618526</v>
      </c>
      <c r="L64">
        <v>9.1899780458428957</v>
      </c>
      <c r="M64">
        <v>2.5599159867705108</v>
      </c>
      <c r="N64">
        <v>2.8500893605861299</v>
      </c>
      <c r="O64">
        <v>3.1700302419508328</v>
      </c>
      <c r="P64">
        <v>3.8301154679932421</v>
      </c>
      <c r="Q64">
        <v>0.41010113560732109</v>
      </c>
      <c r="R64">
        <v>1.2707318161434979</v>
      </c>
      <c r="S64">
        <v>0.62983778543046354</v>
      </c>
      <c r="T64">
        <v>1.5632255489361702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1.6421088542445932</v>
      </c>
      <c r="AF64">
        <v>0</v>
      </c>
      <c r="AG64">
        <v>4.7373658931401694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1.559773252474161</v>
      </c>
      <c r="AN64">
        <v>4.6026078386678722E-2</v>
      </c>
      <c r="AO64">
        <v>0</v>
      </c>
      <c r="AP64">
        <v>0</v>
      </c>
      <c r="AQ64">
        <v>0</v>
      </c>
      <c r="AR64">
        <v>0</v>
      </c>
      <c r="AS64">
        <v>3.0315854369822217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2.9098433910614525</v>
      </c>
      <c r="AZ64">
        <v>0</v>
      </c>
      <c r="BA64">
        <v>0</v>
      </c>
      <c r="BB64">
        <v>2.7126906428571425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44.903473210369334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2.7900542719618526</v>
      </c>
      <c r="L65">
        <v>9.1899780458428957</v>
      </c>
      <c r="M65">
        <v>2.5599159867705108</v>
      </c>
      <c r="N65">
        <v>2.8500893605861299</v>
      </c>
      <c r="O65">
        <v>3.1700302419508328</v>
      </c>
      <c r="P65">
        <v>3.8301154679932421</v>
      </c>
      <c r="Q65">
        <v>0.41010113560732109</v>
      </c>
      <c r="R65">
        <v>1.2707318161434979</v>
      </c>
      <c r="S65">
        <v>0.62983778543046354</v>
      </c>
      <c r="T65">
        <v>1.5632255489361702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1.6421088542445932</v>
      </c>
      <c r="AF65">
        <v>0</v>
      </c>
      <c r="AG65">
        <v>4.7373658931401694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1.559773252474161</v>
      </c>
      <c r="AN65">
        <v>4.6026078386678722E-2</v>
      </c>
      <c r="AO65">
        <v>0</v>
      </c>
      <c r="AP65">
        <v>0</v>
      </c>
      <c r="AQ65">
        <v>0</v>
      </c>
      <c r="AR65">
        <v>0</v>
      </c>
      <c r="AS65">
        <v>3.0315854369822217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2.9098433910614525</v>
      </c>
      <c r="AZ65">
        <v>0</v>
      </c>
      <c r="BA65">
        <v>0</v>
      </c>
      <c r="BB65">
        <v>2.7126906428571425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44.903473210369334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2.7900542719618526</v>
      </c>
      <c r="L66">
        <v>9.1899780458428957</v>
      </c>
      <c r="M66">
        <v>2.5599159867705108</v>
      </c>
      <c r="N66">
        <v>2.8500893605861299</v>
      </c>
      <c r="O66">
        <v>3.1700302419508328</v>
      </c>
      <c r="P66">
        <v>3.8301154679932421</v>
      </c>
      <c r="Q66">
        <v>0.41010113560732109</v>
      </c>
      <c r="R66">
        <v>1.2707318161434979</v>
      </c>
      <c r="S66">
        <v>0.62983778543046354</v>
      </c>
      <c r="T66">
        <v>1.5632255489361702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1.6421088542445932</v>
      </c>
      <c r="AF66">
        <v>0</v>
      </c>
      <c r="AG66">
        <v>4.7373658931401694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1.559773252474161</v>
      </c>
      <c r="AN66">
        <v>4.6026078386678722E-2</v>
      </c>
      <c r="AO66">
        <v>0</v>
      </c>
      <c r="AP66">
        <v>0</v>
      </c>
      <c r="AQ66">
        <v>0</v>
      </c>
      <c r="AR66">
        <v>0</v>
      </c>
      <c r="AS66">
        <v>3.0315854369822217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2.9098433910614525</v>
      </c>
      <c r="AZ66">
        <v>0</v>
      </c>
      <c r="BA66">
        <v>0</v>
      </c>
      <c r="BB66">
        <v>2.7126906428571425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44.903473210369334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2.7900542719618526</v>
      </c>
      <c r="L67">
        <v>9.1899780458428957</v>
      </c>
      <c r="M67">
        <v>2.5599159867705108</v>
      </c>
      <c r="N67">
        <v>2.8500893605861299</v>
      </c>
      <c r="O67">
        <v>3.1700302419508328</v>
      </c>
      <c r="P67">
        <v>3.8301154679932421</v>
      </c>
      <c r="Q67">
        <v>0.41010113560732109</v>
      </c>
      <c r="R67">
        <v>1.2707318161434979</v>
      </c>
      <c r="S67">
        <v>0.62983778543046354</v>
      </c>
      <c r="T67">
        <v>1.5632255489361702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0.88216677557311129</v>
      </c>
      <c r="AE67">
        <v>1.6421088542445932</v>
      </c>
      <c r="AF67">
        <v>0</v>
      </c>
      <c r="AG67">
        <v>4.7373658931401694</v>
      </c>
      <c r="AH67">
        <v>1.6927383389046389</v>
      </c>
      <c r="AI67">
        <v>0</v>
      </c>
      <c r="AJ67">
        <v>0</v>
      </c>
      <c r="AK67">
        <v>0</v>
      </c>
      <c r="AL67">
        <v>0</v>
      </c>
      <c r="AM67">
        <v>1.559773252474161</v>
      </c>
      <c r="AN67">
        <v>4.6026078386678722E-2</v>
      </c>
      <c r="AO67">
        <v>0</v>
      </c>
      <c r="AP67">
        <v>0</v>
      </c>
      <c r="AQ67">
        <v>0</v>
      </c>
      <c r="AR67">
        <v>0</v>
      </c>
      <c r="AS67">
        <v>3.0315854369822217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2.9098433910614525</v>
      </c>
      <c r="AZ67">
        <v>0</v>
      </c>
      <c r="BA67">
        <v>0.43148065060240959</v>
      </c>
      <c r="BB67">
        <v>2.7126906428571425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47.909858975449495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2.7900542719618526</v>
      </c>
      <c r="L68">
        <v>9.1899780458428957</v>
      </c>
      <c r="M68">
        <v>2.5599159867705108</v>
      </c>
      <c r="N68">
        <v>2.8500893605861299</v>
      </c>
      <c r="O68">
        <v>3.1700302419508328</v>
      </c>
      <c r="P68">
        <v>3.8301154679932421</v>
      </c>
      <c r="Q68">
        <v>0.41010113560732109</v>
      </c>
      <c r="R68">
        <v>1.2707318161434979</v>
      </c>
      <c r="S68">
        <v>0.62983778543046354</v>
      </c>
      <c r="T68">
        <v>1.5632255489361702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0.88216677557311129</v>
      </c>
      <c r="AE68">
        <v>1.6421088542445932</v>
      </c>
      <c r="AF68">
        <v>0</v>
      </c>
      <c r="AG68">
        <v>4.7373658931401694</v>
      </c>
      <c r="AH68">
        <v>3.8086613215242284</v>
      </c>
      <c r="AI68">
        <v>0</v>
      </c>
      <c r="AJ68">
        <v>0</v>
      </c>
      <c r="AK68">
        <v>0</v>
      </c>
      <c r="AL68">
        <v>0</v>
      </c>
      <c r="AM68">
        <v>1.559773252474161</v>
      </c>
      <c r="AN68">
        <v>4.6026078386678722E-2</v>
      </c>
      <c r="AO68">
        <v>0</v>
      </c>
      <c r="AP68">
        <v>0</v>
      </c>
      <c r="AQ68">
        <v>0</v>
      </c>
      <c r="AR68">
        <v>0</v>
      </c>
      <c r="AS68">
        <v>3.0315854369822217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2.9098433910614525</v>
      </c>
      <c r="AZ68">
        <v>0</v>
      </c>
      <c r="BA68">
        <v>0.9820606203208555</v>
      </c>
      <c r="BB68">
        <v>2.7126906428571425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50.576361927787531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2.7900542719618526</v>
      </c>
      <c r="L69">
        <v>9.1899780458428957</v>
      </c>
      <c r="M69">
        <v>2.5599159867705108</v>
      </c>
      <c r="N69">
        <v>2.8500893605861299</v>
      </c>
      <c r="O69">
        <v>3.1700302419508328</v>
      </c>
      <c r="P69">
        <v>3.8301154679932421</v>
      </c>
      <c r="Q69">
        <v>0.41010113560732109</v>
      </c>
      <c r="R69">
        <v>1.2707318161434979</v>
      </c>
      <c r="S69">
        <v>0.62983778543046354</v>
      </c>
      <c r="T69">
        <v>1.5632255489361702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0.88216677557311129</v>
      </c>
      <c r="AE69">
        <v>1.6421088542445932</v>
      </c>
      <c r="AF69">
        <v>0</v>
      </c>
      <c r="AG69">
        <v>4.7373658931401694</v>
      </c>
      <c r="AH69">
        <v>3.8086613215242284</v>
      </c>
      <c r="AI69">
        <v>0</v>
      </c>
      <c r="AJ69">
        <v>0</v>
      </c>
      <c r="AK69">
        <v>0</v>
      </c>
      <c r="AL69">
        <v>0</v>
      </c>
      <c r="AM69">
        <v>1.559773252474161</v>
      </c>
      <c r="AN69">
        <v>4.6026078386678722E-2</v>
      </c>
      <c r="AO69">
        <v>0</v>
      </c>
      <c r="AP69">
        <v>0</v>
      </c>
      <c r="AQ69">
        <v>0</v>
      </c>
      <c r="AR69">
        <v>0</v>
      </c>
      <c r="AS69">
        <v>3.0315854369822217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2.9098433910614525</v>
      </c>
      <c r="AZ69">
        <v>0</v>
      </c>
      <c r="BA69">
        <v>0.9820606203208555</v>
      </c>
      <c r="BB69">
        <v>2.7126906428571425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50.576361927787531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2.7900542719618526</v>
      </c>
      <c r="L70">
        <v>9.1899780458428957</v>
      </c>
      <c r="M70">
        <v>2.5599159867705108</v>
      </c>
      <c r="N70">
        <v>2.8500893605861299</v>
      </c>
      <c r="O70">
        <v>3.1700302419508328</v>
      </c>
      <c r="P70">
        <v>3.8301154679932421</v>
      </c>
      <c r="Q70">
        <v>0.41010113560732109</v>
      </c>
      <c r="R70">
        <v>1.2707318161434979</v>
      </c>
      <c r="S70">
        <v>0.62983778543046354</v>
      </c>
      <c r="T70">
        <v>1.5632255489361702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0.38355093728235273</v>
      </c>
      <c r="AC70">
        <v>0</v>
      </c>
      <c r="AD70">
        <v>0.88216677557311129</v>
      </c>
      <c r="AE70">
        <v>1.6421088542445932</v>
      </c>
      <c r="AF70">
        <v>0</v>
      </c>
      <c r="AG70">
        <v>4.7373658931401694</v>
      </c>
      <c r="AH70">
        <v>3.8086613215242284</v>
      </c>
      <c r="AI70">
        <v>0</v>
      </c>
      <c r="AJ70">
        <v>0</v>
      </c>
      <c r="AK70">
        <v>0</v>
      </c>
      <c r="AL70">
        <v>0</v>
      </c>
      <c r="AM70">
        <v>1.559773252474161</v>
      </c>
      <c r="AN70">
        <v>4.6026078386678722E-2</v>
      </c>
      <c r="AO70">
        <v>0</v>
      </c>
      <c r="AP70">
        <v>0</v>
      </c>
      <c r="AQ70">
        <v>0</v>
      </c>
      <c r="AR70">
        <v>0</v>
      </c>
      <c r="AS70">
        <v>3.0315854369822217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2.9098433910614525</v>
      </c>
      <c r="AZ70">
        <v>0</v>
      </c>
      <c r="BA70">
        <v>0.9820606203208555</v>
      </c>
      <c r="BB70">
        <v>2.7126906428571425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50.959912865069882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2.7900542719618526</v>
      </c>
      <c r="L71">
        <v>9.1899780458428957</v>
      </c>
      <c r="M71">
        <v>2.5599159867705108</v>
      </c>
      <c r="N71">
        <v>2.8500893605861299</v>
      </c>
      <c r="O71">
        <v>3.1700302419508328</v>
      </c>
      <c r="P71">
        <v>3.8301154679932421</v>
      </c>
      <c r="Q71">
        <v>0.41010113560732109</v>
      </c>
      <c r="R71">
        <v>1.2794991136569189</v>
      </c>
      <c r="S71">
        <v>0.62983778543046354</v>
      </c>
      <c r="T71">
        <v>1.5621007651006713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1.515793167435789</v>
      </c>
      <c r="AC71">
        <v>0</v>
      </c>
      <c r="AD71">
        <v>0.88216677557311129</v>
      </c>
      <c r="AE71">
        <v>1.6421088542445932</v>
      </c>
      <c r="AF71">
        <v>0.67504972959207776</v>
      </c>
      <c r="AG71">
        <v>4.7373658931401694</v>
      </c>
      <c r="AH71">
        <v>3.8086613215242284</v>
      </c>
      <c r="AI71">
        <v>0</v>
      </c>
      <c r="AJ71">
        <v>0</v>
      </c>
      <c r="AK71">
        <v>0</v>
      </c>
      <c r="AL71">
        <v>0</v>
      </c>
      <c r="AM71">
        <v>1.559773252474161</v>
      </c>
      <c r="AN71">
        <v>4.6026078386678722E-2</v>
      </c>
      <c r="AO71">
        <v>0</v>
      </c>
      <c r="AP71">
        <v>0</v>
      </c>
      <c r="AQ71">
        <v>0</v>
      </c>
      <c r="AR71">
        <v>0</v>
      </c>
      <c r="AS71">
        <v>3.0315854369822217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2.9098433910614525</v>
      </c>
      <c r="AZ71">
        <v>0</v>
      </c>
      <c r="BA71">
        <v>0.9820606203208555</v>
      </c>
      <c r="BB71">
        <v>2.7122576344294003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52.774414330065568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2.7900542719618526</v>
      </c>
      <c r="L72">
        <v>9.1900546615251386</v>
      </c>
      <c r="M72">
        <v>2.5599159867705108</v>
      </c>
      <c r="N72">
        <v>2.8500893605861299</v>
      </c>
      <c r="O72">
        <v>3.1700302419508328</v>
      </c>
      <c r="P72">
        <v>3.8301154679932421</v>
      </c>
      <c r="Q72">
        <v>0.41002266473072857</v>
      </c>
      <c r="R72">
        <v>1.2700951490995762</v>
      </c>
      <c r="S72">
        <v>0.62971743564356442</v>
      </c>
      <c r="T72">
        <v>1.5621007651006713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1.515793167435789</v>
      </c>
      <c r="AC72">
        <v>0.97166199371535922</v>
      </c>
      <c r="AD72">
        <v>0.88216677557311129</v>
      </c>
      <c r="AE72">
        <v>1.6421088542445932</v>
      </c>
      <c r="AF72">
        <v>0.67504972959207776</v>
      </c>
      <c r="AG72">
        <v>4.7373658931401694</v>
      </c>
      <c r="AH72">
        <v>3.8086613215242284</v>
      </c>
      <c r="AI72">
        <v>0</v>
      </c>
      <c r="AJ72">
        <v>0</v>
      </c>
      <c r="AK72">
        <v>0</v>
      </c>
      <c r="AL72">
        <v>0</v>
      </c>
      <c r="AM72">
        <v>1.559773252474161</v>
      </c>
      <c r="AN72">
        <v>4.6026078386678722E-2</v>
      </c>
      <c r="AO72">
        <v>0</v>
      </c>
      <c r="AP72">
        <v>0</v>
      </c>
      <c r="AQ72">
        <v>0</v>
      </c>
      <c r="AR72">
        <v>0</v>
      </c>
      <c r="AS72">
        <v>3.0315854369822217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2.9098433910614525</v>
      </c>
      <c r="AZ72">
        <v>0</v>
      </c>
      <c r="BA72">
        <v>0.9820606203208555</v>
      </c>
      <c r="BB72">
        <v>2.7122576344294003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53.736550154242337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2.7900542719618526</v>
      </c>
      <c r="L73">
        <v>9.1900837722460498</v>
      </c>
      <c r="M73">
        <v>2.5599159867705108</v>
      </c>
      <c r="N73">
        <v>2.8500893605861299</v>
      </c>
      <c r="O73">
        <v>3.1700302419508328</v>
      </c>
      <c r="P73">
        <v>3.8301154679932421</v>
      </c>
      <c r="Q73">
        <v>0.4099040515463917</v>
      </c>
      <c r="R73">
        <v>1.2700951490995762</v>
      </c>
      <c r="S73">
        <v>0.62990459825327527</v>
      </c>
      <c r="T73">
        <v>1.5621007651006713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1.515793167435789</v>
      </c>
      <c r="AC73">
        <v>0.97166199371535922</v>
      </c>
      <c r="AD73">
        <v>0.88216677557311129</v>
      </c>
      <c r="AE73">
        <v>1.6421088542445932</v>
      </c>
      <c r="AF73">
        <v>0.67504972959207776</v>
      </c>
      <c r="AG73">
        <v>4.7373658931401694</v>
      </c>
      <c r="AH73">
        <v>3.8086613215242284</v>
      </c>
      <c r="AI73">
        <v>0</v>
      </c>
      <c r="AJ73">
        <v>0</v>
      </c>
      <c r="AK73">
        <v>0</v>
      </c>
      <c r="AL73">
        <v>0</v>
      </c>
      <c r="AM73">
        <v>1.559773252474161</v>
      </c>
      <c r="AN73">
        <v>4.6026078386678722E-2</v>
      </c>
      <c r="AO73">
        <v>0</v>
      </c>
      <c r="AP73">
        <v>0</v>
      </c>
      <c r="AQ73">
        <v>1.2235276241023685</v>
      </c>
      <c r="AR73">
        <v>0</v>
      </c>
      <c r="AS73">
        <v>3.0315854369822217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2.9098433910614525</v>
      </c>
      <c r="AZ73">
        <v>0.97969138121546961</v>
      </c>
      <c r="BA73">
        <v>0.9820606203208555</v>
      </c>
      <c r="BB73">
        <v>2.7122576344294003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55.939866819706452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2.7900542719618526</v>
      </c>
      <c r="L74">
        <v>9.1900837722460498</v>
      </c>
      <c r="M74">
        <v>2.5599159867705108</v>
      </c>
      <c r="N74">
        <v>2.8500893605861299</v>
      </c>
      <c r="O74">
        <v>3.1700302419508328</v>
      </c>
      <c r="P74">
        <v>3.8301154679932421</v>
      </c>
      <c r="Q74">
        <v>0.4099040515463917</v>
      </c>
      <c r="R74">
        <v>1.2700951490995762</v>
      </c>
      <c r="S74">
        <v>0.62990459825327527</v>
      </c>
      <c r="T74">
        <v>1.5621007651006713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3.0315865290534942</v>
      </c>
      <c r="AC74">
        <v>1.94332407417943</v>
      </c>
      <c r="AD74">
        <v>0.88216677557311129</v>
      </c>
      <c r="AE74">
        <v>1.6421088542445932</v>
      </c>
      <c r="AF74">
        <v>0.67504972959207776</v>
      </c>
      <c r="AG74">
        <v>4.7373658931401694</v>
      </c>
      <c r="AH74">
        <v>6.2715956207540806</v>
      </c>
      <c r="AI74">
        <v>0</v>
      </c>
      <c r="AJ74">
        <v>0</v>
      </c>
      <c r="AK74">
        <v>0</v>
      </c>
      <c r="AL74">
        <v>0</v>
      </c>
      <c r="AM74">
        <v>1.559773252474161</v>
      </c>
      <c r="AN74">
        <v>4.6026078386678722E-2</v>
      </c>
      <c r="AO74">
        <v>0</v>
      </c>
      <c r="AP74">
        <v>0</v>
      </c>
      <c r="AQ74">
        <v>2.447055248204737</v>
      </c>
      <c r="AR74">
        <v>0</v>
      </c>
      <c r="AS74">
        <v>3.0315854369822217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2.9098433910614525</v>
      </c>
      <c r="AZ74">
        <v>1.9593822209944751</v>
      </c>
      <c r="BA74">
        <v>1.6092692272727274</v>
      </c>
      <c r="BB74">
        <v>2.7122576344294003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63.72068363185133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2.7900542719618526</v>
      </c>
      <c r="L75">
        <v>9.1900546615251386</v>
      </c>
      <c r="M75">
        <v>2.5599159867705108</v>
      </c>
      <c r="N75">
        <v>2.8500893605861299</v>
      </c>
      <c r="O75">
        <v>3.1700302419508328</v>
      </c>
      <c r="P75">
        <v>3.8301154679932421</v>
      </c>
      <c r="Q75">
        <v>0.4099040515463917</v>
      </c>
      <c r="R75">
        <v>1.2701237561919503</v>
      </c>
      <c r="S75">
        <v>0.62990459825327527</v>
      </c>
      <c r="T75">
        <v>1.5621007651006713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3.0315865290534942</v>
      </c>
      <c r="AC75">
        <v>1.94332407417943</v>
      </c>
      <c r="AD75">
        <v>0.88216677557311129</v>
      </c>
      <c r="AE75">
        <v>3.2842176222827435</v>
      </c>
      <c r="AF75">
        <v>0.67504972959207776</v>
      </c>
      <c r="AG75">
        <v>4.7373658931401694</v>
      </c>
      <c r="AH75">
        <v>8.3621276254249786</v>
      </c>
      <c r="AI75">
        <v>0</v>
      </c>
      <c r="AJ75">
        <v>0</v>
      </c>
      <c r="AK75">
        <v>0</v>
      </c>
      <c r="AL75">
        <v>0</v>
      </c>
      <c r="AM75">
        <v>1.559773252474161</v>
      </c>
      <c r="AN75">
        <v>4.6026078386678722E-2</v>
      </c>
      <c r="AO75">
        <v>0</v>
      </c>
      <c r="AP75">
        <v>0</v>
      </c>
      <c r="AQ75">
        <v>4.8941104964094739</v>
      </c>
      <c r="AR75">
        <v>0</v>
      </c>
      <c r="AS75">
        <v>3.0315854369822217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2.9098433910614525</v>
      </c>
      <c r="AZ75">
        <v>1.9593822209944751</v>
      </c>
      <c r="BA75">
        <v>2.1525186463414636</v>
      </c>
      <c r="BB75">
        <v>2.7122576344294003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70.443628568205327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2.7900542719618526</v>
      </c>
      <c r="L76">
        <v>9.1900546615251386</v>
      </c>
      <c r="M76">
        <v>2.5599159867705108</v>
      </c>
      <c r="N76">
        <v>2.8500893605861299</v>
      </c>
      <c r="O76">
        <v>3.1700302419508328</v>
      </c>
      <c r="P76">
        <v>3.8301154679932421</v>
      </c>
      <c r="Q76">
        <v>0.4099040515463917</v>
      </c>
      <c r="R76">
        <v>1.2701237561919503</v>
      </c>
      <c r="S76">
        <v>0.62990459825327527</v>
      </c>
      <c r="T76">
        <v>1.5621007651006713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3.0315865290534942</v>
      </c>
      <c r="AC76">
        <v>1.94332407417943</v>
      </c>
      <c r="AD76">
        <v>1.7643337193959929</v>
      </c>
      <c r="AE76">
        <v>3.2842176222827435</v>
      </c>
      <c r="AF76">
        <v>0.67504972959207776</v>
      </c>
      <c r="AG76">
        <v>4.7373658931401694</v>
      </c>
      <c r="AH76">
        <v>9.3100610606048182</v>
      </c>
      <c r="AI76">
        <v>0</v>
      </c>
      <c r="AJ76">
        <v>0</v>
      </c>
      <c r="AK76">
        <v>0</v>
      </c>
      <c r="AL76">
        <v>0</v>
      </c>
      <c r="AM76">
        <v>1.559773252474161</v>
      </c>
      <c r="AN76">
        <v>4.6026078386678722E-2</v>
      </c>
      <c r="AO76">
        <v>0</v>
      </c>
      <c r="AP76">
        <v>0</v>
      </c>
      <c r="AQ76">
        <v>4.8941104964094739</v>
      </c>
      <c r="AR76">
        <v>0</v>
      </c>
      <c r="AS76">
        <v>3.0315854369822217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2.9098433910614525</v>
      </c>
      <c r="AZ76">
        <v>2.27</v>
      </c>
      <c r="BA76">
        <v>2.477747921225383</v>
      </c>
      <c r="BB76">
        <v>2.7122576344294003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72.909576001097506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2.790107401686988</v>
      </c>
      <c r="L77">
        <v>9.1900546615251386</v>
      </c>
      <c r="M77">
        <v>2.5599159867705108</v>
      </c>
      <c r="N77">
        <v>2.8500893605861299</v>
      </c>
      <c r="O77">
        <v>3.1700302419508328</v>
      </c>
      <c r="P77">
        <v>3.8301154679932421</v>
      </c>
      <c r="Q77">
        <v>0.4099040515463917</v>
      </c>
      <c r="R77">
        <v>1.2698924731381138</v>
      </c>
      <c r="S77">
        <v>0.62990459825327527</v>
      </c>
      <c r="T77">
        <v>1.5621007651006713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4.6486371190765379</v>
      </c>
      <c r="AC77">
        <v>2.9179265889663877</v>
      </c>
      <c r="AD77">
        <v>2.646500494969104</v>
      </c>
      <c r="AE77">
        <v>4.9263263903208943</v>
      </c>
      <c r="AF77">
        <v>0.75943097421447958</v>
      </c>
      <c r="AG77">
        <v>4.7373658931401694</v>
      </c>
      <c r="AH77">
        <v>12.10307941024695</v>
      </c>
      <c r="AI77">
        <v>0</v>
      </c>
      <c r="AJ77">
        <v>0</v>
      </c>
      <c r="AK77">
        <v>0</v>
      </c>
      <c r="AL77">
        <v>0</v>
      </c>
      <c r="AM77">
        <v>1.6109133290021316</v>
      </c>
      <c r="AN77">
        <v>4.6026078386678722E-2</v>
      </c>
      <c r="AO77">
        <v>0</v>
      </c>
      <c r="AP77">
        <v>0</v>
      </c>
      <c r="AQ77">
        <v>4.8941104964094739</v>
      </c>
      <c r="AR77">
        <v>0</v>
      </c>
      <c r="AS77">
        <v>3.1195463740061471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2.9585616672760513</v>
      </c>
      <c r="AZ77">
        <v>4.8581975691964292</v>
      </c>
      <c r="BA77">
        <v>3.22</v>
      </c>
      <c r="BB77">
        <v>2.7122576344294003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84.420995028192152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2.790107401686988</v>
      </c>
      <c r="L78">
        <v>9.1900546615251386</v>
      </c>
      <c r="M78">
        <v>2.5599159867705108</v>
      </c>
      <c r="N78">
        <v>2.8500893605861299</v>
      </c>
      <c r="O78">
        <v>3.1700302419508328</v>
      </c>
      <c r="P78">
        <v>3.8301154679932421</v>
      </c>
      <c r="Q78">
        <v>0.40976521638330754</v>
      </c>
      <c r="R78">
        <v>1.2698924731381138</v>
      </c>
      <c r="S78">
        <v>0.59003709907529722</v>
      </c>
      <c r="T78">
        <v>1.5621007651006713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4.6486371190765379</v>
      </c>
      <c r="AC78">
        <v>2.9179265889663877</v>
      </c>
      <c r="AD78">
        <v>3.536849761626415</v>
      </c>
      <c r="AE78">
        <v>4.9263263903208943</v>
      </c>
      <c r="AF78">
        <v>0.75943097421447958</v>
      </c>
      <c r="AG78">
        <v>4.7373658931401694</v>
      </c>
      <c r="AH78">
        <v>12.10307941024695</v>
      </c>
      <c r="AI78">
        <v>0.31962568802270058</v>
      </c>
      <c r="AJ78">
        <v>0</v>
      </c>
      <c r="AK78">
        <v>0</v>
      </c>
      <c r="AL78">
        <v>0</v>
      </c>
      <c r="AM78">
        <v>1.6109133290021316</v>
      </c>
      <c r="AN78">
        <v>4.6026078386678722E-2</v>
      </c>
      <c r="AO78">
        <v>0</v>
      </c>
      <c r="AP78">
        <v>0</v>
      </c>
      <c r="AQ78">
        <v>4.8941104964094739</v>
      </c>
      <c r="AR78">
        <v>0</v>
      </c>
      <c r="AS78">
        <v>3.1195463740061471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2.9585616672760513</v>
      </c>
      <c r="AZ78">
        <v>4.8581975691964292</v>
      </c>
      <c r="BA78">
        <v>3.22</v>
      </c>
      <c r="BB78">
        <v>2.7122576344294003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85.590963648531101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2.790107401686988</v>
      </c>
      <c r="L79">
        <v>9.1900546615251386</v>
      </c>
      <c r="M79">
        <v>2.5599159867705108</v>
      </c>
      <c r="N79">
        <v>2.8500893605861299</v>
      </c>
      <c r="O79">
        <v>3.1700302419508328</v>
      </c>
      <c r="P79">
        <v>3.8301154679932421</v>
      </c>
      <c r="Q79">
        <v>0.40976521638330754</v>
      </c>
      <c r="R79">
        <v>1.2698924731381138</v>
      </c>
      <c r="S79">
        <v>0.62998281104651177</v>
      </c>
      <c r="T79">
        <v>1.5621007651006713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4.6486371190765379</v>
      </c>
      <c r="AC79">
        <v>2.9179265889663877</v>
      </c>
      <c r="AD79">
        <v>3.536849761626415</v>
      </c>
      <c r="AE79">
        <v>4.9263263903208943</v>
      </c>
      <c r="AF79">
        <v>0.75943097421447958</v>
      </c>
      <c r="AG79">
        <v>4.7373658931401694</v>
      </c>
      <c r="AH79">
        <v>12.10307941024695</v>
      </c>
      <c r="AI79">
        <v>1.6421088119170475</v>
      </c>
      <c r="AJ79">
        <v>0</v>
      </c>
      <c r="AK79">
        <v>0</v>
      </c>
      <c r="AL79">
        <v>0</v>
      </c>
      <c r="AM79">
        <v>1.6109133290021316</v>
      </c>
      <c r="AN79">
        <v>4.6026078386678722E-2</v>
      </c>
      <c r="AO79">
        <v>0</v>
      </c>
      <c r="AP79">
        <v>0</v>
      </c>
      <c r="AQ79">
        <v>4.8941104964094739</v>
      </c>
      <c r="AR79">
        <v>0</v>
      </c>
      <c r="AS79">
        <v>3.1195463740061471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2.9585616672760513</v>
      </c>
      <c r="AZ79">
        <v>4.8581975691964292</v>
      </c>
      <c r="BA79">
        <v>3.22</v>
      </c>
      <c r="BB79">
        <v>2.7122576344294003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86.953392484396645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2.790107401686988</v>
      </c>
      <c r="L80">
        <v>9.1900546615251386</v>
      </c>
      <c r="M80">
        <v>2.5599159867705108</v>
      </c>
      <c r="N80">
        <v>2.8500893605861299</v>
      </c>
      <c r="O80">
        <v>3.1700302419508328</v>
      </c>
      <c r="P80">
        <v>3.8301154679932421</v>
      </c>
      <c r="Q80">
        <v>0.40976521638330754</v>
      </c>
      <c r="R80">
        <v>1.2698924731381138</v>
      </c>
      <c r="S80">
        <v>0.62998281104651177</v>
      </c>
      <c r="T80">
        <v>1.5621007651006713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4.6486371190765379</v>
      </c>
      <c r="AC80">
        <v>2.9179265889663877</v>
      </c>
      <c r="AD80">
        <v>3.536849761626415</v>
      </c>
      <c r="AE80">
        <v>4.9263263903208943</v>
      </c>
      <c r="AF80">
        <v>0.75943097421447958</v>
      </c>
      <c r="AG80">
        <v>4.7373658931401694</v>
      </c>
      <c r="AH80">
        <v>12.10307941024695</v>
      </c>
      <c r="AI80">
        <v>3.284217623834095</v>
      </c>
      <c r="AJ80">
        <v>0</v>
      </c>
      <c r="AK80">
        <v>0</v>
      </c>
      <c r="AL80">
        <v>0</v>
      </c>
      <c r="AM80">
        <v>1.6109133290021316</v>
      </c>
      <c r="AN80">
        <v>4.6026078386678722E-2</v>
      </c>
      <c r="AO80">
        <v>0</v>
      </c>
      <c r="AP80">
        <v>0</v>
      </c>
      <c r="AQ80">
        <v>4.8941104964094739</v>
      </c>
      <c r="AR80">
        <v>0</v>
      </c>
      <c r="AS80">
        <v>3.1195463740061471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2.9585616672760513</v>
      </c>
      <c r="AZ80">
        <v>4.8581975691964292</v>
      </c>
      <c r="BA80">
        <v>3.22</v>
      </c>
      <c r="BB80">
        <v>2.7122576344294003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88.595501296313685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2.790107401686988</v>
      </c>
      <c r="L81">
        <v>9.1900546615251386</v>
      </c>
      <c r="M81">
        <v>2.5599159867705108</v>
      </c>
      <c r="N81">
        <v>2.8500893605861299</v>
      </c>
      <c r="O81">
        <v>3.1700302419508328</v>
      </c>
      <c r="P81">
        <v>3.8301154679932421</v>
      </c>
      <c r="Q81">
        <v>0.40976521638330754</v>
      </c>
      <c r="R81">
        <v>1.2698924731381138</v>
      </c>
      <c r="S81">
        <v>0.62998281104651177</v>
      </c>
      <c r="T81">
        <v>1.5621007651006713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4.6486371190765379</v>
      </c>
      <c r="AC81">
        <v>2.9179265889663877</v>
      </c>
      <c r="AD81">
        <v>3.536849761626415</v>
      </c>
      <c r="AE81">
        <v>4.9263263903208943</v>
      </c>
      <c r="AF81">
        <v>0.75943097421447958</v>
      </c>
      <c r="AG81">
        <v>4.7373658931401694</v>
      </c>
      <c r="AH81">
        <v>12.10307941024695</v>
      </c>
      <c r="AI81">
        <v>3.284217623834095</v>
      </c>
      <c r="AJ81">
        <v>0</v>
      </c>
      <c r="AK81">
        <v>0</v>
      </c>
      <c r="AL81">
        <v>0</v>
      </c>
      <c r="AM81">
        <v>1.6109133290021316</v>
      </c>
      <c r="AN81">
        <v>4.6026078386678722E-2</v>
      </c>
      <c r="AO81">
        <v>0</v>
      </c>
      <c r="AP81">
        <v>0</v>
      </c>
      <c r="AQ81">
        <v>4.8941104964094739</v>
      </c>
      <c r="AR81">
        <v>0</v>
      </c>
      <c r="AS81">
        <v>3.1195463740061471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2.9585616672760513</v>
      </c>
      <c r="AZ81">
        <v>4.8581975691964292</v>
      </c>
      <c r="BA81">
        <v>3.22</v>
      </c>
      <c r="BB81">
        <v>2.7122576344294003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88.595501296313685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2.7900724853272041</v>
      </c>
      <c r="L82">
        <v>9.1900546615251386</v>
      </c>
      <c r="M82">
        <v>2.5599159867705108</v>
      </c>
      <c r="N82">
        <v>2.8500893605861299</v>
      </c>
      <c r="O82">
        <v>3.1700302419508328</v>
      </c>
      <c r="P82">
        <v>3.8301154679932421</v>
      </c>
      <c r="Q82">
        <v>0.4099040515463917</v>
      </c>
      <c r="R82">
        <v>1.2698924731381138</v>
      </c>
      <c r="S82">
        <v>0.62990459825327527</v>
      </c>
      <c r="T82">
        <v>1.5621007651006713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4.6486371190765379</v>
      </c>
      <c r="AC82">
        <v>2.9179265889663877</v>
      </c>
      <c r="AD82">
        <v>3.536849761626415</v>
      </c>
      <c r="AE82">
        <v>4.9263263903208943</v>
      </c>
      <c r="AF82">
        <v>0.75943097421447958</v>
      </c>
      <c r="AG82">
        <v>4.7373658931401694</v>
      </c>
      <c r="AH82">
        <v>12.10307941024695</v>
      </c>
      <c r="AI82">
        <v>3.284217623834095</v>
      </c>
      <c r="AJ82">
        <v>0</v>
      </c>
      <c r="AK82">
        <v>0</v>
      </c>
      <c r="AL82">
        <v>0</v>
      </c>
      <c r="AM82">
        <v>1.6109133290021316</v>
      </c>
      <c r="AN82">
        <v>4.6026078386678722E-2</v>
      </c>
      <c r="AO82">
        <v>0</v>
      </c>
      <c r="AP82">
        <v>0</v>
      </c>
      <c r="AQ82">
        <v>4.8941104964094739</v>
      </c>
      <c r="AR82">
        <v>0</v>
      </c>
      <c r="AS82">
        <v>3.1195463740061471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2.9585616672760513</v>
      </c>
      <c r="AZ82">
        <v>4.8581975691964292</v>
      </c>
      <c r="BA82">
        <v>3.22</v>
      </c>
      <c r="BB82">
        <v>2.7122576344294003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88.595527002323763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2.7900346846243824</v>
      </c>
      <c r="L83">
        <v>9.1900546615251386</v>
      </c>
      <c r="M83">
        <v>2.5599159867705108</v>
      </c>
      <c r="N83">
        <v>2.8500893605861299</v>
      </c>
      <c r="O83">
        <v>3.1700302419508328</v>
      </c>
      <c r="P83">
        <v>3.8301154679932421</v>
      </c>
      <c r="Q83">
        <v>0.4099040515463917</v>
      </c>
      <c r="R83">
        <v>1.2698924731381138</v>
      </c>
      <c r="S83">
        <v>0.62990459825327527</v>
      </c>
      <c r="T83">
        <v>1.5621007651006713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4.6486371190765379</v>
      </c>
      <c r="AC83">
        <v>2.9179265889663877</v>
      </c>
      <c r="AD83">
        <v>3.536849761626415</v>
      </c>
      <c r="AE83">
        <v>4.9263263903208943</v>
      </c>
      <c r="AF83">
        <v>0.75943097421447958</v>
      </c>
      <c r="AG83">
        <v>4.7373658931401694</v>
      </c>
      <c r="AH83">
        <v>12.10307941024695</v>
      </c>
      <c r="AI83">
        <v>3.284217623834095</v>
      </c>
      <c r="AJ83">
        <v>0</v>
      </c>
      <c r="AK83">
        <v>0</v>
      </c>
      <c r="AL83">
        <v>0</v>
      </c>
      <c r="AM83">
        <v>1.6109133290021316</v>
      </c>
      <c r="AN83">
        <v>4.6026078386678722E-2</v>
      </c>
      <c r="AO83">
        <v>0</v>
      </c>
      <c r="AP83">
        <v>0</v>
      </c>
      <c r="AQ83">
        <v>4.8941104964094739</v>
      </c>
      <c r="AR83">
        <v>0</v>
      </c>
      <c r="AS83">
        <v>3.1195463740061471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2.9585616672760513</v>
      </c>
      <c r="AZ83">
        <v>4.8581975691964292</v>
      </c>
      <c r="BA83">
        <v>3.22</v>
      </c>
      <c r="BB83">
        <v>2.7122576344294003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88.595489201620936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2.7900346846243824</v>
      </c>
      <c r="L84">
        <v>9.1900546615251386</v>
      </c>
      <c r="M84">
        <v>2.5599159867705108</v>
      </c>
      <c r="N84">
        <v>2.8500893605861299</v>
      </c>
      <c r="O84">
        <v>3.1700302419508328</v>
      </c>
      <c r="P84">
        <v>3.8301154679932421</v>
      </c>
      <c r="Q84">
        <v>0.4099040515463917</v>
      </c>
      <c r="R84">
        <v>1.2698924731381138</v>
      </c>
      <c r="S84">
        <v>0.62990459825327527</v>
      </c>
      <c r="T84">
        <v>1.5621007651006713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4.6486371190765379</v>
      </c>
      <c r="AC84">
        <v>2.9179265889663877</v>
      </c>
      <c r="AD84">
        <v>3.536849761626415</v>
      </c>
      <c r="AE84">
        <v>4.9263263903208943</v>
      </c>
      <c r="AF84">
        <v>0.75943097421447958</v>
      </c>
      <c r="AG84">
        <v>4.7373658931401694</v>
      </c>
      <c r="AH84">
        <v>12.10307941024695</v>
      </c>
      <c r="AI84">
        <v>1.6421088119170475</v>
      </c>
      <c r="AJ84">
        <v>0</v>
      </c>
      <c r="AK84">
        <v>0</v>
      </c>
      <c r="AL84">
        <v>0</v>
      </c>
      <c r="AM84">
        <v>1.6109133290021316</v>
      </c>
      <c r="AN84">
        <v>4.6026078386678722E-2</v>
      </c>
      <c r="AO84">
        <v>0</v>
      </c>
      <c r="AP84">
        <v>0</v>
      </c>
      <c r="AQ84">
        <v>4.8941104964094739</v>
      </c>
      <c r="AR84">
        <v>0</v>
      </c>
      <c r="AS84">
        <v>3.1195463740061471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2.9585616672760513</v>
      </c>
      <c r="AZ84">
        <v>4.8581975691964292</v>
      </c>
      <c r="BA84">
        <v>3.22</v>
      </c>
      <c r="BB84">
        <v>2.7122576344294003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86.953380389703895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2.7900587578639788</v>
      </c>
      <c r="L85">
        <v>9.1900546615251386</v>
      </c>
      <c r="M85">
        <v>2.5599159867705108</v>
      </c>
      <c r="N85">
        <v>2.8500893605861299</v>
      </c>
      <c r="O85">
        <v>3.1700302419508328</v>
      </c>
      <c r="P85">
        <v>3.8301154679932421</v>
      </c>
      <c r="Q85">
        <v>0.4099040515463917</v>
      </c>
      <c r="R85">
        <v>1.2698924731381138</v>
      </c>
      <c r="S85">
        <v>0.62990459825327527</v>
      </c>
      <c r="T85">
        <v>1.5621007651006713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4.5473796964892825</v>
      </c>
      <c r="AC85">
        <v>2.9179265889663877</v>
      </c>
      <c r="AD85">
        <v>2.646500494969104</v>
      </c>
      <c r="AE85">
        <v>3.2842176222827435</v>
      </c>
      <c r="AF85">
        <v>0.67504972959207776</v>
      </c>
      <c r="AG85">
        <v>4.7373658931401694</v>
      </c>
      <c r="AH85">
        <v>10.452659472792432</v>
      </c>
      <c r="AI85">
        <v>0.31962568802270058</v>
      </c>
      <c r="AJ85">
        <v>0</v>
      </c>
      <c r="AK85">
        <v>0</v>
      </c>
      <c r="AL85">
        <v>0</v>
      </c>
      <c r="AM85">
        <v>1.559773252474161</v>
      </c>
      <c r="AN85">
        <v>4.6026078386678722E-2</v>
      </c>
      <c r="AO85">
        <v>0</v>
      </c>
      <c r="AP85">
        <v>0</v>
      </c>
      <c r="AQ85">
        <v>4.8941104964094739</v>
      </c>
      <c r="AR85">
        <v>0</v>
      </c>
      <c r="AS85">
        <v>3.0315854369822217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2.9098433910614525</v>
      </c>
      <c r="AZ85">
        <v>4.8581975691964292</v>
      </c>
      <c r="BA85">
        <v>2.7805440779727095</v>
      </c>
      <c r="BB85">
        <v>2.7122576344294003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80.635129487895725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2.7900286842048687</v>
      </c>
      <c r="L86">
        <v>9.1900546615251386</v>
      </c>
      <c r="M86">
        <v>2.5599159867705108</v>
      </c>
      <c r="N86">
        <v>2.8500893605861299</v>
      </c>
      <c r="O86">
        <v>3.1700302419508328</v>
      </c>
      <c r="P86">
        <v>3.8301154679932421</v>
      </c>
      <c r="Q86">
        <v>0.4099040515463917</v>
      </c>
      <c r="R86">
        <v>1.2698924731381138</v>
      </c>
      <c r="S86">
        <v>0.62990459825327527</v>
      </c>
      <c r="T86">
        <v>1.5621007651006713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4.5473796964892825</v>
      </c>
      <c r="AC86">
        <v>2.9179265889663877</v>
      </c>
      <c r="AD86">
        <v>2.646500494969104</v>
      </c>
      <c r="AE86">
        <v>3.2842176222827435</v>
      </c>
      <c r="AF86">
        <v>0.67504972959207776</v>
      </c>
      <c r="AG86">
        <v>4.7373658931401694</v>
      </c>
      <c r="AH86">
        <v>9.3100610606048182</v>
      </c>
      <c r="AI86">
        <v>0</v>
      </c>
      <c r="AJ86">
        <v>0</v>
      </c>
      <c r="AK86">
        <v>0</v>
      </c>
      <c r="AL86">
        <v>0</v>
      </c>
      <c r="AM86">
        <v>1.559773252474161</v>
      </c>
      <c r="AN86">
        <v>4.6026078386678722E-2</v>
      </c>
      <c r="AO86">
        <v>0</v>
      </c>
      <c r="AP86">
        <v>0</v>
      </c>
      <c r="AQ86">
        <v>4.8941104964094739</v>
      </c>
      <c r="AR86">
        <v>0</v>
      </c>
      <c r="AS86">
        <v>3.0315854369822217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2.9098433910614525</v>
      </c>
      <c r="AZ86">
        <v>4.2317169461538464</v>
      </c>
      <c r="BA86">
        <v>2.3878296498905911</v>
      </c>
      <c r="BB86">
        <v>2.7122576344294003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78.153680262901602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2.7800669893209338</v>
      </c>
      <c r="L87">
        <v>9.1899101466337498</v>
      </c>
      <c r="M87">
        <v>2.5599159867705108</v>
      </c>
      <c r="N87">
        <v>2.8500893605861299</v>
      </c>
      <c r="O87">
        <v>3.1700302419508328</v>
      </c>
      <c r="P87">
        <v>3.8301154679932421</v>
      </c>
      <c r="Q87">
        <v>0.41002266473072857</v>
      </c>
      <c r="R87">
        <v>1.2700951490995762</v>
      </c>
      <c r="S87">
        <v>0.62971743564356442</v>
      </c>
      <c r="T87">
        <v>1.5621007651006713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4.5473796964892825</v>
      </c>
      <c r="AC87">
        <v>2.9179265889663877</v>
      </c>
      <c r="AD87">
        <v>2.646500494969104</v>
      </c>
      <c r="AE87">
        <v>3.2842176222827435</v>
      </c>
      <c r="AF87">
        <v>0.67504972959207776</v>
      </c>
      <c r="AG87">
        <v>4.7373658931401694</v>
      </c>
      <c r="AH87">
        <v>9.3100610606048182</v>
      </c>
      <c r="AI87">
        <v>0</v>
      </c>
      <c r="AJ87">
        <v>0</v>
      </c>
      <c r="AK87">
        <v>0</v>
      </c>
      <c r="AL87">
        <v>0</v>
      </c>
      <c r="AM87">
        <v>1.559773252474161</v>
      </c>
      <c r="AN87">
        <v>4.6026078386678722E-2</v>
      </c>
      <c r="AO87">
        <v>0</v>
      </c>
      <c r="AP87">
        <v>0</v>
      </c>
      <c r="AQ87">
        <v>4.8941104964094739</v>
      </c>
      <c r="AR87">
        <v>0</v>
      </c>
      <c r="AS87">
        <v>3.0315854369822217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2.9098433910614525</v>
      </c>
      <c r="AZ87">
        <v>4.2699999999999996</v>
      </c>
      <c r="BA87">
        <v>2.3878296498905911</v>
      </c>
      <c r="BB87">
        <v>2.7122576344294003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78.181991233508512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2.7900415680981387</v>
      </c>
      <c r="L88">
        <v>9.1899142481741514</v>
      </c>
      <c r="M88">
        <v>2.5599159867705108</v>
      </c>
      <c r="N88">
        <v>2.8500893605861299</v>
      </c>
      <c r="O88">
        <v>3.1700302419508328</v>
      </c>
      <c r="P88">
        <v>3.8301154679932421</v>
      </c>
      <c r="Q88">
        <v>0.41002266473072857</v>
      </c>
      <c r="R88">
        <v>1.2700951490995762</v>
      </c>
      <c r="S88">
        <v>0.62971743564356442</v>
      </c>
      <c r="T88">
        <v>1.5621007651006713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4.5473796964892825</v>
      </c>
      <c r="AC88">
        <v>2.9179265889663877</v>
      </c>
      <c r="AD88">
        <v>2.646500494969104</v>
      </c>
      <c r="AE88">
        <v>3.2842176222827435</v>
      </c>
      <c r="AF88">
        <v>0.67504972959207776</v>
      </c>
      <c r="AG88">
        <v>4.7373658931401694</v>
      </c>
      <c r="AH88">
        <v>9.3100610606048182</v>
      </c>
      <c r="AI88">
        <v>0</v>
      </c>
      <c r="AJ88">
        <v>0</v>
      </c>
      <c r="AK88">
        <v>0</v>
      </c>
      <c r="AL88">
        <v>0</v>
      </c>
      <c r="AM88">
        <v>1.559773252474161</v>
      </c>
      <c r="AN88">
        <v>4.6026078386678722E-2</v>
      </c>
      <c r="AO88">
        <v>0</v>
      </c>
      <c r="AP88">
        <v>0</v>
      </c>
      <c r="AQ88">
        <v>4.8941104964094739</v>
      </c>
      <c r="AR88">
        <v>0</v>
      </c>
      <c r="AS88">
        <v>3.0315854369822217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2.9098433910614525</v>
      </c>
      <c r="AZ88">
        <v>4.8581975691964292</v>
      </c>
      <c r="BA88">
        <v>2.3878296498905911</v>
      </c>
      <c r="BB88">
        <v>2.7122576344294003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78.780167483022552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2.7900415680981387</v>
      </c>
      <c r="L89">
        <v>9.1900220562566535</v>
      </c>
      <c r="M89">
        <v>2.5599159867705108</v>
      </c>
      <c r="N89">
        <v>2.8500893605861299</v>
      </c>
      <c r="O89">
        <v>3.1700302419508328</v>
      </c>
      <c r="P89">
        <v>3.8301154679932421</v>
      </c>
      <c r="Q89">
        <v>0.41008928721942284</v>
      </c>
      <c r="R89">
        <v>1.2696177043821004</v>
      </c>
      <c r="S89">
        <v>0.62978679101123602</v>
      </c>
      <c r="T89">
        <v>1.5621007651006713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4.5473796964892825</v>
      </c>
      <c r="AC89">
        <v>2.9179265889663877</v>
      </c>
      <c r="AD89">
        <v>2.646500494969104</v>
      </c>
      <c r="AE89">
        <v>3.2842176222827435</v>
      </c>
      <c r="AF89">
        <v>0.67504972959207776</v>
      </c>
      <c r="AG89">
        <v>4.7373658931401694</v>
      </c>
      <c r="AH89">
        <v>10.452659472792432</v>
      </c>
      <c r="AI89">
        <v>0</v>
      </c>
      <c r="AJ89">
        <v>0</v>
      </c>
      <c r="AK89">
        <v>0</v>
      </c>
      <c r="AL89">
        <v>0</v>
      </c>
      <c r="AM89">
        <v>1.559773252474161</v>
      </c>
      <c r="AN89">
        <v>4.6026078386678722E-2</v>
      </c>
      <c r="AO89">
        <v>0</v>
      </c>
      <c r="AP89">
        <v>0</v>
      </c>
      <c r="AQ89">
        <v>4.8941104964094739</v>
      </c>
      <c r="AR89">
        <v>0</v>
      </c>
      <c r="AS89">
        <v>3.0315854369822217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2.9098433910614525</v>
      </c>
      <c r="AZ89">
        <v>4.8581975691964292</v>
      </c>
      <c r="BA89">
        <v>2.7805440779727095</v>
      </c>
      <c r="BB89">
        <v>2.7122576344294003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80.31524666451368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2.7900415680981387</v>
      </c>
      <c r="L90">
        <v>9.1900220562566535</v>
      </c>
      <c r="M90">
        <v>2.5599159867705108</v>
      </c>
      <c r="N90">
        <v>2.8500893605861299</v>
      </c>
      <c r="O90">
        <v>3.1700302419508328</v>
      </c>
      <c r="P90">
        <v>3.8301154679932421</v>
      </c>
      <c r="Q90">
        <v>0.40988354574565417</v>
      </c>
      <c r="R90">
        <v>1.2698924731381138</v>
      </c>
      <c r="S90">
        <v>0.62978679101123602</v>
      </c>
      <c r="T90">
        <v>1.5621007651006713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4.6486371190765379</v>
      </c>
      <c r="AC90">
        <v>2.9179265889663877</v>
      </c>
      <c r="AD90">
        <v>2.646500494969104</v>
      </c>
      <c r="AE90">
        <v>4.9263263903208943</v>
      </c>
      <c r="AF90">
        <v>2.1517209799141233</v>
      </c>
      <c r="AG90">
        <v>4.7373658931401694</v>
      </c>
      <c r="AH90">
        <v>10.452659472792432</v>
      </c>
      <c r="AI90">
        <v>0</v>
      </c>
      <c r="AJ90">
        <v>0</v>
      </c>
      <c r="AK90">
        <v>0</v>
      </c>
      <c r="AL90">
        <v>0</v>
      </c>
      <c r="AM90">
        <v>1.6109133290021316</v>
      </c>
      <c r="AN90">
        <v>4.6026078386678722E-2</v>
      </c>
      <c r="AO90">
        <v>0</v>
      </c>
      <c r="AP90">
        <v>0</v>
      </c>
      <c r="AQ90">
        <v>4.8941104964094739</v>
      </c>
      <c r="AR90">
        <v>0</v>
      </c>
      <c r="AS90">
        <v>3.1195463740061471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2.9585616672760513</v>
      </c>
      <c r="AZ90">
        <v>4.8581975691964292</v>
      </c>
      <c r="BA90">
        <v>2.7805440779727095</v>
      </c>
      <c r="BB90">
        <v>2.7122576344294003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83.723172422509876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2.7899806831706497</v>
      </c>
      <c r="L91">
        <v>9.1900491658080359</v>
      </c>
      <c r="M91">
        <v>2.5599159867705108</v>
      </c>
      <c r="N91">
        <v>2.8500893605861299</v>
      </c>
      <c r="O91">
        <v>3.1700302419508328</v>
      </c>
      <c r="P91">
        <v>3.7696032868750597</v>
      </c>
      <c r="Q91">
        <v>0.40988354574565417</v>
      </c>
      <c r="R91">
        <v>1.2698924731381138</v>
      </c>
      <c r="S91">
        <v>0.62978679101123602</v>
      </c>
      <c r="T91">
        <v>1.5621007651006713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4.6486371190765379</v>
      </c>
      <c r="AC91">
        <v>2.9179265889663877</v>
      </c>
      <c r="AD91">
        <v>2.646500494969104</v>
      </c>
      <c r="AE91">
        <v>4.9263263903208943</v>
      </c>
      <c r="AF91">
        <v>2.1517209799141233</v>
      </c>
      <c r="AG91">
        <v>4.7373658931401694</v>
      </c>
      <c r="AH91">
        <v>12.10307941024695</v>
      </c>
      <c r="AI91">
        <v>0</v>
      </c>
      <c r="AJ91">
        <v>0</v>
      </c>
      <c r="AK91">
        <v>0</v>
      </c>
      <c r="AL91">
        <v>0</v>
      </c>
      <c r="AM91">
        <v>1.6109133290021316</v>
      </c>
      <c r="AN91">
        <v>4.6026078386678722E-2</v>
      </c>
      <c r="AO91">
        <v>0</v>
      </c>
      <c r="AP91">
        <v>0</v>
      </c>
      <c r="AQ91">
        <v>4.8941104964094739</v>
      </c>
      <c r="AR91">
        <v>0</v>
      </c>
      <c r="AS91">
        <v>3.1195463740061471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2.9585616672760513</v>
      </c>
      <c r="AZ91">
        <v>4.8581975691964292</v>
      </c>
      <c r="BA91">
        <v>3.22</v>
      </c>
      <c r="BB91">
        <v>2.7122576344294003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85.752502325497389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2.7899806831706497</v>
      </c>
      <c r="L92">
        <v>9.1900222392161659</v>
      </c>
      <c r="M92">
        <v>2.5599159867705108</v>
      </c>
      <c r="N92">
        <v>2.8500893605861299</v>
      </c>
      <c r="O92">
        <v>3.1700302419508328</v>
      </c>
      <c r="P92">
        <v>3.7696032868750597</v>
      </c>
      <c r="Q92">
        <v>0.40988354574565417</v>
      </c>
      <c r="R92">
        <v>1.2698924731381138</v>
      </c>
      <c r="S92">
        <v>0.62978679101123602</v>
      </c>
      <c r="T92">
        <v>1.5621007651006713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4.6486371190765379</v>
      </c>
      <c r="AC92">
        <v>2.9179265889663877</v>
      </c>
      <c r="AD92">
        <v>2.646500494969104</v>
      </c>
      <c r="AE92">
        <v>4.9263263903208943</v>
      </c>
      <c r="AF92">
        <v>2.1517209799141233</v>
      </c>
      <c r="AG92">
        <v>4.7373658931401694</v>
      </c>
      <c r="AH92">
        <v>12.06076085149339</v>
      </c>
      <c r="AI92">
        <v>0</v>
      </c>
      <c r="AJ92">
        <v>0</v>
      </c>
      <c r="AK92">
        <v>0</v>
      </c>
      <c r="AL92">
        <v>0</v>
      </c>
      <c r="AM92">
        <v>1.6109133290021316</v>
      </c>
      <c r="AN92">
        <v>4.6026078386678722E-2</v>
      </c>
      <c r="AO92">
        <v>0</v>
      </c>
      <c r="AP92">
        <v>0</v>
      </c>
      <c r="AQ92">
        <v>4.8941104964094739</v>
      </c>
      <c r="AR92">
        <v>0</v>
      </c>
      <c r="AS92">
        <v>3.1195463740061471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2.9585616672760513</v>
      </c>
      <c r="AZ92">
        <v>4.8581975691964292</v>
      </c>
      <c r="BA92">
        <v>3.209590616554054</v>
      </c>
      <c r="BB92">
        <v>2.7122576344294003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85.699747456706021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2.7900137653429602</v>
      </c>
      <c r="L93">
        <v>9.1900222392161659</v>
      </c>
      <c r="M93">
        <v>2.5599159867705108</v>
      </c>
      <c r="N93">
        <v>2.8500893605861299</v>
      </c>
      <c r="O93">
        <v>3.1700302419508328</v>
      </c>
      <c r="P93">
        <v>3.7696032868750597</v>
      </c>
      <c r="Q93">
        <v>0.40988354574565417</v>
      </c>
      <c r="R93">
        <v>1.2698924731381138</v>
      </c>
      <c r="S93">
        <v>0.62978679101123602</v>
      </c>
      <c r="T93">
        <v>1.5621007651006713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4.6486371190765379</v>
      </c>
      <c r="AC93">
        <v>2.9179265889663877</v>
      </c>
      <c r="AD93">
        <v>2.646500494969104</v>
      </c>
      <c r="AE93">
        <v>4.9263263903208943</v>
      </c>
      <c r="AF93">
        <v>2.1517209799141233</v>
      </c>
      <c r="AG93">
        <v>4.7373658931401694</v>
      </c>
      <c r="AH93">
        <v>10.452659472792432</v>
      </c>
      <c r="AI93">
        <v>0</v>
      </c>
      <c r="AJ93">
        <v>0</v>
      </c>
      <c r="AK93">
        <v>0</v>
      </c>
      <c r="AL93">
        <v>0</v>
      </c>
      <c r="AM93">
        <v>1.6109133290021316</v>
      </c>
      <c r="AN93">
        <v>4.6026078386678722E-2</v>
      </c>
      <c r="AO93">
        <v>0</v>
      </c>
      <c r="AP93">
        <v>0</v>
      </c>
      <c r="AQ93">
        <v>4.8941104964094739</v>
      </c>
      <c r="AR93">
        <v>0</v>
      </c>
      <c r="AS93">
        <v>3.1195463740061471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2.9585616672760513</v>
      </c>
      <c r="AZ93">
        <v>4.8581975691964292</v>
      </c>
      <c r="BA93">
        <v>2.7805440779727095</v>
      </c>
      <c r="BB93">
        <v>2.7122576344294003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83.662632621596018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2.7900137653429602</v>
      </c>
      <c r="L94">
        <v>9.1900222392161659</v>
      </c>
      <c r="M94">
        <v>2.5599159867705108</v>
      </c>
      <c r="N94">
        <v>2.8500893605861299</v>
      </c>
      <c r="O94">
        <v>3.1700302419508328</v>
      </c>
      <c r="P94">
        <v>3.7696032868750597</v>
      </c>
      <c r="Q94">
        <v>0.40988354574565417</v>
      </c>
      <c r="R94">
        <v>1.2698924731381138</v>
      </c>
      <c r="S94">
        <v>0.62978679101123602</v>
      </c>
      <c r="T94">
        <v>1.5621007651006713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4.5473796964892825</v>
      </c>
      <c r="AC94">
        <v>1.94332407417943</v>
      </c>
      <c r="AD94">
        <v>1.7643337193959929</v>
      </c>
      <c r="AE94">
        <v>3.2842176222827435</v>
      </c>
      <c r="AF94">
        <v>0.67504972959207776</v>
      </c>
      <c r="AG94">
        <v>4.7373658931401694</v>
      </c>
      <c r="AH94">
        <v>7.6173226430484569</v>
      </c>
      <c r="AI94">
        <v>0</v>
      </c>
      <c r="AJ94">
        <v>0</v>
      </c>
      <c r="AK94">
        <v>0</v>
      </c>
      <c r="AL94">
        <v>0</v>
      </c>
      <c r="AM94">
        <v>1.559773252474161</v>
      </c>
      <c r="AN94">
        <v>4.6026078386678722E-2</v>
      </c>
      <c r="AO94">
        <v>0</v>
      </c>
      <c r="AP94">
        <v>0</v>
      </c>
      <c r="AQ94">
        <v>4.8941104964094739</v>
      </c>
      <c r="AR94">
        <v>0</v>
      </c>
      <c r="AS94">
        <v>3.0315854369822217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2.9098433910614525</v>
      </c>
      <c r="AZ94">
        <v>4.8581975691964292</v>
      </c>
      <c r="BA94">
        <v>2.0299999999999998</v>
      </c>
      <c r="BB94">
        <v>2.7122576344294003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74.81212569280531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2.7900137653429602</v>
      </c>
      <c r="L95">
        <v>9.1900222392161659</v>
      </c>
      <c r="M95">
        <v>2.5599159867705108</v>
      </c>
      <c r="N95">
        <v>2.8500893605861299</v>
      </c>
      <c r="O95">
        <v>3.1700302419508328</v>
      </c>
      <c r="P95">
        <v>3.7696032868750597</v>
      </c>
      <c r="Q95">
        <v>0.40988354574565417</v>
      </c>
      <c r="R95">
        <v>1.2698924731381138</v>
      </c>
      <c r="S95">
        <v>0.62978679101123602</v>
      </c>
      <c r="T95">
        <v>1.5621007651006713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4.5473796964892825</v>
      </c>
      <c r="AC95">
        <v>1.94332407417943</v>
      </c>
      <c r="AD95">
        <v>0.88216677557311129</v>
      </c>
      <c r="AE95">
        <v>3.2842176222827435</v>
      </c>
      <c r="AF95">
        <v>0.67504972959207776</v>
      </c>
      <c r="AG95">
        <v>4.7373658931401694</v>
      </c>
      <c r="AH95">
        <v>7.2872387499396192</v>
      </c>
      <c r="AI95">
        <v>0</v>
      </c>
      <c r="AJ95">
        <v>0</v>
      </c>
      <c r="AK95">
        <v>0</v>
      </c>
      <c r="AL95">
        <v>0</v>
      </c>
      <c r="AM95">
        <v>1.559773252474161</v>
      </c>
      <c r="AN95">
        <v>4.6026078386678722E-2</v>
      </c>
      <c r="AO95">
        <v>0</v>
      </c>
      <c r="AP95">
        <v>0</v>
      </c>
      <c r="AQ95">
        <v>4.8941104964094739</v>
      </c>
      <c r="AR95">
        <v>0</v>
      </c>
      <c r="AS95">
        <v>3.0315854369822217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2.9098433910614525</v>
      </c>
      <c r="AZ95">
        <v>4.8581975691964292</v>
      </c>
      <c r="BA95">
        <v>1.9423117430167596</v>
      </c>
      <c r="BB95">
        <v>2.7122576344294003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73.512186598890352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2.7900137653429602</v>
      </c>
      <c r="L96">
        <v>9.1900222392161659</v>
      </c>
      <c r="M96">
        <v>2.5599159867705108</v>
      </c>
      <c r="N96">
        <v>2.8500893605861299</v>
      </c>
      <c r="O96">
        <v>3.1700302419508328</v>
      </c>
      <c r="P96">
        <v>3.7696032868750597</v>
      </c>
      <c r="Q96">
        <v>0.40988354574565417</v>
      </c>
      <c r="R96">
        <v>1.2698924731381138</v>
      </c>
      <c r="S96">
        <v>0.62978679101123602</v>
      </c>
      <c r="T96">
        <v>1.5621007651006713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4.5473796964892825</v>
      </c>
      <c r="AC96">
        <v>1.94332407417943</v>
      </c>
      <c r="AD96">
        <v>0</v>
      </c>
      <c r="AE96">
        <v>3.2842176222827435</v>
      </c>
      <c r="AF96">
        <v>0.67504972959207776</v>
      </c>
      <c r="AG96">
        <v>4.7373658931401694</v>
      </c>
      <c r="AH96">
        <v>5.0782150953656382</v>
      </c>
      <c r="AI96">
        <v>0</v>
      </c>
      <c r="AJ96">
        <v>0</v>
      </c>
      <c r="AK96">
        <v>0</v>
      </c>
      <c r="AL96">
        <v>0</v>
      </c>
      <c r="AM96">
        <v>1.559773252474161</v>
      </c>
      <c r="AN96">
        <v>4.6026078386678722E-2</v>
      </c>
      <c r="AO96">
        <v>0</v>
      </c>
      <c r="AP96">
        <v>0</v>
      </c>
      <c r="AQ96">
        <v>4.8941104964094739</v>
      </c>
      <c r="AR96">
        <v>0</v>
      </c>
      <c r="AS96">
        <v>3.0315854369822217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2.9098433910614525</v>
      </c>
      <c r="AZ96">
        <v>4.8581975691964292</v>
      </c>
      <c r="BA96">
        <v>1.3592253439999999</v>
      </c>
      <c r="BB96">
        <v>2.7122576344294003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69.837909769726494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2.7900137653429602</v>
      </c>
      <c r="L97">
        <v>9.1900222392161659</v>
      </c>
      <c r="M97">
        <v>2.5599159867705108</v>
      </c>
      <c r="N97">
        <v>2.8500893605861299</v>
      </c>
      <c r="O97">
        <v>3.1700302419508328</v>
      </c>
      <c r="P97">
        <v>3.7696032868750597</v>
      </c>
      <c r="Q97">
        <v>0.40988354574565417</v>
      </c>
      <c r="R97">
        <v>1.2698924731381138</v>
      </c>
      <c r="S97">
        <v>0.62978679101123602</v>
      </c>
      <c r="T97">
        <v>1.5621007651006713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4.5473796964892825</v>
      </c>
      <c r="AC97">
        <v>1.94332407417943</v>
      </c>
      <c r="AD97">
        <v>0</v>
      </c>
      <c r="AE97">
        <v>3.2842176222827435</v>
      </c>
      <c r="AF97">
        <v>0.67504972959207776</v>
      </c>
      <c r="AG97">
        <v>4.7373658931401694</v>
      </c>
      <c r="AH97">
        <v>3.3854767564609993</v>
      </c>
      <c r="AI97">
        <v>0</v>
      </c>
      <c r="AJ97">
        <v>0</v>
      </c>
      <c r="AK97">
        <v>0</v>
      </c>
      <c r="AL97">
        <v>0</v>
      </c>
      <c r="AM97">
        <v>1.559773252474161</v>
      </c>
      <c r="AN97">
        <v>4.6026078386678722E-2</v>
      </c>
      <c r="AO97">
        <v>0</v>
      </c>
      <c r="AP97">
        <v>0</v>
      </c>
      <c r="AQ97">
        <v>4.8941104964094739</v>
      </c>
      <c r="AR97">
        <v>0</v>
      </c>
      <c r="AS97">
        <v>3.0315854369822217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2.9098433910614525</v>
      </c>
      <c r="AZ97">
        <v>3.6486464583333333</v>
      </c>
      <c r="BA97">
        <v>0.89769233532934134</v>
      </c>
      <c r="BB97">
        <v>2.7122576344294003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66.474087311288102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2.7900137653429602</v>
      </c>
      <c r="L98">
        <v>9.1900222392161659</v>
      </c>
      <c r="M98">
        <v>2.5599159867705108</v>
      </c>
      <c r="N98">
        <v>2.8500893605861299</v>
      </c>
      <c r="O98">
        <v>3.1700302419508328</v>
      </c>
      <c r="P98">
        <v>3.7696032868750597</v>
      </c>
      <c r="Q98">
        <v>0.40988354574565417</v>
      </c>
      <c r="R98">
        <v>1.2698924731381138</v>
      </c>
      <c r="S98">
        <v>0.62978679101123602</v>
      </c>
      <c r="T98">
        <v>1.5621007651006713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4.5473796964892825</v>
      </c>
      <c r="AC98">
        <v>1.94332407417943</v>
      </c>
      <c r="AD98">
        <v>0</v>
      </c>
      <c r="AE98">
        <v>3.2842176222827435</v>
      </c>
      <c r="AF98">
        <v>0.67504972959207776</v>
      </c>
      <c r="AG98">
        <v>4.7373658931401694</v>
      </c>
      <c r="AH98">
        <v>1.6927383389046389</v>
      </c>
      <c r="AI98">
        <v>0</v>
      </c>
      <c r="AJ98">
        <v>0</v>
      </c>
      <c r="AK98">
        <v>0</v>
      </c>
      <c r="AL98">
        <v>0</v>
      </c>
      <c r="AM98">
        <v>1.559773252474161</v>
      </c>
      <c r="AN98">
        <v>4.6026078386678722E-2</v>
      </c>
      <c r="AO98">
        <v>0</v>
      </c>
      <c r="AP98">
        <v>0</v>
      </c>
      <c r="AQ98">
        <v>4.8941104964094739</v>
      </c>
      <c r="AR98">
        <v>0</v>
      </c>
      <c r="AS98">
        <v>3.0315854369822217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2.9098433910614525</v>
      </c>
      <c r="AZ98">
        <v>2.4290990558035714</v>
      </c>
      <c r="BA98">
        <v>0.4515495180722891</v>
      </c>
      <c r="BB98">
        <v>2.7122576344294003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63.115658673944921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3.7448506711409402E-5</v>
      </c>
      <c r="E99">
        <f t="shared" si="2"/>
        <v>0</v>
      </c>
      <c r="F99">
        <f t="shared" si="2"/>
        <v>0</v>
      </c>
      <c r="G99">
        <f t="shared" si="2"/>
        <v>1.398800815602837E-4</v>
      </c>
      <c r="H99">
        <f t="shared" si="2"/>
        <v>0</v>
      </c>
      <c r="I99">
        <f t="shared" si="2"/>
        <v>0</v>
      </c>
      <c r="J99">
        <f t="shared" si="2"/>
        <v>1.9968680151706699E-4</v>
      </c>
      <c r="K99">
        <f t="shared" si="2"/>
        <v>6.6976141884626514E-2</v>
      </c>
      <c r="L99">
        <f t="shared" si="2"/>
        <v>0.22064239913041339</v>
      </c>
      <c r="M99">
        <f t="shared" si="2"/>
        <v>6.145971606613547E-2</v>
      </c>
      <c r="N99">
        <f t="shared" si="2"/>
        <v>6.8425922673364115E-2</v>
      </c>
      <c r="O99">
        <f t="shared" si="2"/>
        <v>7.6157973462470635E-2</v>
      </c>
      <c r="P99">
        <f t="shared" si="2"/>
        <v>9.180258954571216E-2</v>
      </c>
      <c r="Q99">
        <f t="shared" si="2"/>
        <v>9.8424119737808256E-3</v>
      </c>
      <c r="R99">
        <f t="shared" si="2"/>
        <v>3.0490679238258704E-2</v>
      </c>
      <c r="S99">
        <f t="shared" si="2"/>
        <v>1.5105489506141868E-2</v>
      </c>
      <c r="T99">
        <f t="shared" si="2"/>
        <v>3.0652464296129153E-2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6.633666608663176E-2</v>
      </c>
      <c r="AC99">
        <f t="shared" si="2"/>
        <v>3.6206907716620537E-2</v>
      </c>
      <c r="AD99">
        <f t="shared" si="2"/>
        <v>1.8980905833405646E-2</v>
      </c>
      <c r="AE99">
        <f t="shared" si="2"/>
        <v>7.3894896630671308E-2</v>
      </c>
      <c r="AF99">
        <f t="shared" si="2"/>
        <v>2.1179685199630156E-2</v>
      </c>
      <c r="AG99">
        <f t="shared" si="2"/>
        <v>0.11369678143536421</v>
      </c>
      <c r="AH99">
        <f t="shared" si="2"/>
        <v>8.827630599803496E-2</v>
      </c>
      <c r="AI99">
        <f t="shared" si="2"/>
        <v>8.5301697476079397E-3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3.7587978288963778E-2</v>
      </c>
      <c r="AN99">
        <f t="shared" si="2"/>
        <v>1.1046258812802911E-3</v>
      </c>
      <c r="AO99">
        <f t="shared" si="2"/>
        <v>0</v>
      </c>
      <c r="AP99">
        <f t="shared" si="2"/>
        <v>0</v>
      </c>
      <c r="AQ99">
        <f t="shared" si="2"/>
        <v>4.7717577339992323E-2</v>
      </c>
      <c r="AR99">
        <f t="shared" si="2"/>
        <v>0</v>
      </c>
      <c r="AS99">
        <f t="shared" si="2"/>
        <v>7.3021933298645078E-2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6.9982396214118711E-2</v>
      </c>
      <c r="AZ99">
        <f t="shared" si="2"/>
        <v>2.7603755618864877E-2</v>
      </c>
      <c r="BA99">
        <f t="shared" si="2"/>
        <v>2.3294653363122933E-2</v>
      </c>
      <c r="BB99">
        <f t="shared" si="2"/>
        <v>6.6409673163508529E-2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1.4457577149832852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418</v>
      </c>
      <c r="BT1" s="148" t="s">
        <v>419</v>
      </c>
      <c r="BU1" s="148" t="s">
        <v>429</v>
      </c>
      <c r="BV1" s="148" t="s">
        <v>430</v>
      </c>
      <c r="BW1" s="148" t="s">
        <v>431</v>
      </c>
      <c r="BX1" s="148" t="s">
        <v>432</v>
      </c>
      <c r="BY1" s="148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16.912161999999999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16.912161999999999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16.970855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16.970855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16.017346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16.017346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15.735882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15.735882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16.521884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16.521884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13.971762999999999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13.971762999999999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11.835820999999999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11.835820999999999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10.350745999999999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10.350745999999999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11.362344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11.362344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15.000303000000001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15.000303000000001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14.972872000000001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14.972872000000001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16.891992999999999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16.891992999999999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17.259884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17.259884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18.34046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18.34046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19.134329000000001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19.134329000000001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19.314008000000001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19.314008000000001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19.31401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19.31401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19.314025000000001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19.314025000000001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19.314008999999999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19.314008999999999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19.314008999999999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19.314008999999999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19.314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19.314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19.314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19.314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19.314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19.314005999999999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19.314005999999999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19.314001000000001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19.314001000000001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19.314003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19.314003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19.314008999999999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19.314008999999999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19.314007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19.314007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19.314007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19.314007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19.311114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19.311114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19.314022999999999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19.314022999999999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19.314019999999999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19.314019999999999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19.314039000000001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19.314039000000001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19.314039000000001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19.314039000000001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19.314039000000001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19.314039000000001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19.314039000000001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19.314039000000001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19.314039000000001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19.314039000000001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19.314039000000001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19.314039000000001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19.314039000000001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19.314039000000001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19.314039000000001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19.314039000000001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18.684650999999999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18.684650999999999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19.314039000000001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19.314039000000001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17.558088000000001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17.558088000000001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18.876261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18.876261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15.669827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15.669827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17.359318999999999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17.359318999999999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18.026221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18.026221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19.314039000000001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19.314039000000001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19.314039000000001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19.314039000000001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19.314039000000001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19.314039000000001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19.314039000000001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19.314039000000001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19.314039000000001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19.314039000000001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19.314039000000001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19.314039000000001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19.314039000000001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19.314039000000001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19.314039000000001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19.314039000000001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19.314039000000001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19.314039000000001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19.314039000000001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19.314039000000001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19.314039000000001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19.314039000000001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19.314039000000001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19.314039000000001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19.314039000000001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19.314039000000001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19.314039000000001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19.314039000000001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19.314039000000001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19.314039000000001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19.314039000000001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19.314039000000001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19.314039000000001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19.314039000000001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19.314039000000001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19.314039000000001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19.314039000000001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19.314039000000001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19.314039000000001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19.314039000000001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19.314039000000001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19.314039000000001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19.314039000000001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19.314039000000001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19.314039000000001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19.314039000000001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19.314039000000001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19.314039000000001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19.314039000000001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19.314039000000001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19.314039000000001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19.314039000000001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19.314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19.314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19.314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19.314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19.314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19.314007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19.314007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19.314012999999999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19.314012999999999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19.314007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19.314007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19.314008999999999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19.314008999999999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19.314005999999999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19.314005999999999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19.314003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19.314003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19.314004000000001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19.314004000000001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19.314001000000001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19.314001000000001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19.314001999999999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19.314001999999999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19.314001000000001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19.314001000000001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19.314018000000001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19.314018000000001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19.314014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19.314014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19.31401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19.31401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19.314011000000001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19.314011000000001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19.314014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19.314014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19.314015999999999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19.314015999999999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18.249395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18.249395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0.44623428950000049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0.44623428950000049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45403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0.67</v>
      </c>
      <c r="E3" s="201">
        <v>0</v>
      </c>
      <c r="F3" s="201">
        <v>0</v>
      </c>
      <c r="G3" s="201">
        <v>2.52</v>
      </c>
      <c r="H3" s="201">
        <v>0</v>
      </c>
      <c r="I3" s="201">
        <v>0</v>
      </c>
      <c r="J3" s="201">
        <v>3.53</v>
      </c>
      <c r="K3" s="201">
        <v>494.49</v>
      </c>
      <c r="L3" s="201">
        <v>17.53</v>
      </c>
      <c r="M3" s="201">
        <v>63.92</v>
      </c>
      <c r="N3" s="201">
        <v>52.96</v>
      </c>
      <c r="O3" s="201">
        <v>74.02</v>
      </c>
      <c r="P3" s="201">
        <v>23.09</v>
      </c>
      <c r="Q3" s="201">
        <v>9.6300000000000008</v>
      </c>
      <c r="R3" s="201">
        <v>19.14</v>
      </c>
      <c r="S3" s="201">
        <v>11.77</v>
      </c>
      <c r="T3" s="201">
        <v>1.42</v>
      </c>
      <c r="U3" s="201">
        <v>60.62</v>
      </c>
      <c r="V3" s="201">
        <v>8.83</v>
      </c>
      <c r="W3" s="201">
        <v>19.68</v>
      </c>
      <c r="X3" s="201">
        <v>62.89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120.25</v>
      </c>
      <c r="AJ3" s="201">
        <v>0</v>
      </c>
      <c r="AK3" s="201">
        <v>0</v>
      </c>
      <c r="AL3" s="201">
        <v>0</v>
      </c>
      <c r="AM3" s="201">
        <v>150</v>
      </c>
      <c r="AN3" s="201">
        <v>0</v>
      </c>
      <c r="AO3">
        <v>0</v>
      </c>
      <c r="AP3" s="201">
        <v>118.43</v>
      </c>
      <c r="AQ3" s="201">
        <v>38.26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2.46</v>
      </c>
      <c r="AZ3" s="201">
        <v>1.02</v>
      </c>
      <c r="BA3" s="201">
        <v>0.38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494.49</v>
      </c>
      <c r="L4" s="201">
        <v>17.53</v>
      </c>
      <c r="M4" s="201">
        <v>63.92</v>
      </c>
      <c r="N4" s="201">
        <v>52.96</v>
      </c>
      <c r="O4" s="201">
        <v>74.02</v>
      </c>
      <c r="P4" s="201">
        <v>23.09</v>
      </c>
      <c r="Q4" s="201">
        <v>9.6300000000000008</v>
      </c>
      <c r="R4" s="201">
        <v>19.14</v>
      </c>
      <c r="S4" s="201">
        <v>11.77</v>
      </c>
      <c r="T4" s="201">
        <v>1.42</v>
      </c>
      <c r="U4" s="201">
        <v>60.62</v>
      </c>
      <c r="V4" s="201">
        <v>8.83</v>
      </c>
      <c r="W4" s="201">
        <v>19.68</v>
      </c>
      <c r="X4" s="201">
        <v>62.89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122.16</v>
      </c>
      <c r="AJ4" s="201">
        <v>0</v>
      </c>
      <c r="AK4" s="201">
        <v>0</v>
      </c>
      <c r="AL4" s="201">
        <v>0</v>
      </c>
      <c r="AM4" s="201">
        <v>150</v>
      </c>
      <c r="AN4" s="201">
        <v>0</v>
      </c>
      <c r="AO4">
        <v>0</v>
      </c>
      <c r="AP4" s="201">
        <v>118.43</v>
      </c>
      <c r="AQ4" s="201">
        <v>38.26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2.46</v>
      </c>
      <c r="AZ4" s="201">
        <v>0</v>
      </c>
      <c r="BA4" s="201">
        <v>0.38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494.49</v>
      </c>
      <c r="L5" s="201">
        <v>17.53</v>
      </c>
      <c r="M5" s="201">
        <v>63.92</v>
      </c>
      <c r="N5" s="201">
        <v>52.96</v>
      </c>
      <c r="O5" s="201">
        <v>74.02</v>
      </c>
      <c r="P5" s="201">
        <v>23.09</v>
      </c>
      <c r="Q5" s="201">
        <v>9.6300000000000008</v>
      </c>
      <c r="R5" s="201">
        <v>19.14</v>
      </c>
      <c r="S5" s="201">
        <v>11.77</v>
      </c>
      <c r="T5" s="201">
        <v>0</v>
      </c>
      <c r="U5" s="201">
        <v>60.62</v>
      </c>
      <c r="V5" s="201">
        <v>8.83</v>
      </c>
      <c r="W5" s="201">
        <v>19.68</v>
      </c>
      <c r="X5" s="201">
        <v>62.89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122.16</v>
      </c>
      <c r="AJ5" s="201">
        <v>0</v>
      </c>
      <c r="AK5" s="201">
        <v>0</v>
      </c>
      <c r="AL5" s="201">
        <v>0</v>
      </c>
      <c r="AM5" s="201">
        <v>150</v>
      </c>
      <c r="AN5" s="201">
        <v>0</v>
      </c>
      <c r="AO5">
        <v>0</v>
      </c>
      <c r="AP5" s="201">
        <v>118.43</v>
      </c>
      <c r="AQ5" s="201">
        <v>38.26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2.46</v>
      </c>
      <c r="AZ5" s="201">
        <v>0</v>
      </c>
      <c r="BA5" s="201">
        <v>0.38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494.49</v>
      </c>
      <c r="L6" s="201">
        <v>17.53</v>
      </c>
      <c r="M6" s="201">
        <v>63.92</v>
      </c>
      <c r="N6" s="201">
        <v>52.96</v>
      </c>
      <c r="O6" s="201">
        <v>74.02</v>
      </c>
      <c r="P6" s="201">
        <v>23.09</v>
      </c>
      <c r="Q6" s="201">
        <v>9.6300000000000008</v>
      </c>
      <c r="R6" s="201">
        <v>19.14</v>
      </c>
      <c r="S6" s="201">
        <v>11.77</v>
      </c>
      <c r="T6" s="201">
        <v>0</v>
      </c>
      <c r="U6" s="201">
        <v>60.62</v>
      </c>
      <c r="V6" s="201">
        <v>8.83</v>
      </c>
      <c r="W6" s="201">
        <v>19.68</v>
      </c>
      <c r="X6" s="201">
        <v>62.89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122.16</v>
      </c>
      <c r="AJ6" s="201">
        <v>0</v>
      </c>
      <c r="AK6" s="201">
        <v>0</v>
      </c>
      <c r="AL6" s="201">
        <v>0</v>
      </c>
      <c r="AM6" s="201">
        <v>150</v>
      </c>
      <c r="AN6" s="201">
        <v>0</v>
      </c>
      <c r="AO6">
        <v>0</v>
      </c>
      <c r="AP6" s="201">
        <v>118.43</v>
      </c>
      <c r="AQ6" s="201">
        <v>38.26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2.46</v>
      </c>
      <c r="AZ6" s="201">
        <v>0</v>
      </c>
      <c r="BA6" s="201">
        <v>0.38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494.49</v>
      </c>
      <c r="L7" s="201">
        <v>17.53</v>
      </c>
      <c r="M7" s="201">
        <v>63.92</v>
      </c>
      <c r="N7" s="201">
        <v>52.96</v>
      </c>
      <c r="O7" s="201">
        <v>74.02</v>
      </c>
      <c r="P7" s="201">
        <v>23.09</v>
      </c>
      <c r="Q7" s="201">
        <v>9.6300000000000008</v>
      </c>
      <c r="R7" s="201">
        <v>19.14</v>
      </c>
      <c r="S7" s="201">
        <v>11.77</v>
      </c>
      <c r="T7" s="201">
        <v>0</v>
      </c>
      <c r="U7" s="201">
        <v>60.62</v>
      </c>
      <c r="V7" s="201">
        <v>8.83</v>
      </c>
      <c r="W7" s="201">
        <v>19.68</v>
      </c>
      <c r="X7" s="201">
        <v>62.9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122.16</v>
      </c>
      <c r="AJ7" s="201">
        <v>0</v>
      </c>
      <c r="AK7" s="201">
        <v>0</v>
      </c>
      <c r="AL7" s="201">
        <v>0</v>
      </c>
      <c r="AM7" s="201">
        <v>200</v>
      </c>
      <c r="AN7" s="201">
        <v>0</v>
      </c>
      <c r="AO7">
        <v>0</v>
      </c>
      <c r="AP7" s="201">
        <v>118.43</v>
      </c>
      <c r="AQ7" s="201">
        <v>38.26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2.46</v>
      </c>
      <c r="AZ7" s="201">
        <v>0</v>
      </c>
      <c r="BA7" s="201">
        <v>0.38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494.49</v>
      </c>
      <c r="L8" s="201">
        <v>17.53</v>
      </c>
      <c r="M8" s="201">
        <v>63.92</v>
      </c>
      <c r="N8" s="201">
        <v>52.96</v>
      </c>
      <c r="O8" s="201">
        <v>74.02</v>
      </c>
      <c r="P8" s="201">
        <v>23.09</v>
      </c>
      <c r="Q8" s="201">
        <v>9.6300000000000008</v>
      </c>
      <c r="R8" s="201">
        <v>19.14</v>
      </c>
      <c r="S8" s="201">
        <v>11.77</v>
      </c>
      <c r="T8" s="201">
        <v>0</v>
      </c>
      <c r="U8" s="201">
        <v>60.62</v>
      </c>
      <c r="V8" s="201">
        <v>8.83</v>
      </c>
      <c r="W8" s="201">
        <v>19.68</v>
      </c>
      <c r="X8" s="201">
        <v>62.9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122.16</v>
      </c>
      <c r="AJ8" s="201">
        <v>0</v>
      </c>
      <c r="AK8" s="201">
        <v>0</v>
      </c>
      <c r="AL8" s="201">
        <v>0</v>
      </c>
      <c r="AM8" s="201">
        <v>200</v>
      </c>
      <c r="AN8" s="201">
        <v>0</v>
      </c>
      <c r="AO8">
        <v>0</v>
      </c>
      <c r="AP8" s="201">
        <v>118.43</v>
      </c>
      <c r="AQ8" s="201">
        <v>38.26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2.46</v>
      </c>
      <c r="AZ8" s="201">
        <v>0</v>
      </c>
      <c r="BA8" s="201">
        <v>0.38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494.49</v>
      </c>
      <c r="L9" s="201">
        <v>17.53</v>
      </c>
      <c r="M9" s="201">
        <v>63.92</v>
      </c>
      <c r="N9" s="201">
        <v>52.96</v>
      </c>
      <c r="O9" s="201">
        <v>74.02</v>
      </c>
      <c r="P9" s="201">
        <v>23.09</v>
      </c>
      <c r="Q9" s="201">
        <v>9.6300000000000008</v>
      </c>
      <c r="R9" s="201">
        <v>19.14</v>
      </c>
      <c r="S9" s="201">
        <v>11.77</v>
      </c>
      <c r="T9" s="201">
        <v>0</v>
      </c>
      <c r="U9" s="201">
        <v>60.62</v>
      </c>
      <c r="V9" s="201">
        <v>8.83</v>
      </c>
      <c r="W9" s="201">
        <v>19.68</v>
      </c>
      <c r="X9" s="201">
        <v>62.9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122.16</v>
      </c>
      <c r="AJ9" s="201">
        <v>0</v>
      </c>
      <c r="AK9" s="201">
        <v>0</v>
      </c>
      <c r="AL9" s="201">
        <v>0</v>
      </c>
      <c r="AM9" s="201">
        <v>140</v>
      </c>
      <c r="AN9" s="201">
        <v>0</v>
      </c>
      <c r="AO9">
        <v>0</v>
      </c>
      <c r="AP9" s="201">
        <v>118.43</v>
      </c>
      <c r="AQ9" s="201">
        <v>38.26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2.46</v>
      </c>
      <c r="AZ9" s="201">
        <v>0</v>
      </c>
      <c r="BA9" s="201">
        <v>0.38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494.7</v>
      </c>
      <c r="L10" s="201">
        <v>17.53</v>
      </c>
      <c r="M10" s="201">
        <v>63.92</v>
      </c>
      <c r="N10" s="201">
        <v>52.96</v>
      </c>
      <c r="O10" s="201">
        <v>74.02</v>
      </c>
      <c r="P10" s="201">
        <v>23.09</v>
      </c>
      <c r="Q10" s="201">
        <v>9.6300000000000008</v>
      </c>
      <c r="R10" s="201">
        <v>19.14</v>
      </c>
      <c r="S10" s="201">
        <v>11.77</v>
      </c>
      <c r="T10" s="201">
        <v>0</v>
      </c>
      <c r="U10" s="201">
        <v>60.62</v>
      </c>
      <c r="V10" s="201">
        <v>8.83</v>
      </c>
      <c r="W10" s="201">
        <v>19.68</v>
      </c>
      <c r="X10" s="201">
        <v>62.9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132.16</v>
      </c>
      <c r="AJ10" s="201">
        <v>0</v>
      </c>
      <c r="AK10" s="201">
        <v>0</v>
      </c>
      <c r="AL10" s="201">
        <v>0</v>
      </c>
      <c r="AM10" s="201">
        <v>140</v>
      </c>
      <c r="AN10" s="201">
        <v>0</v>
      </c>
      <c r="AO10">
        <v>0</v>
      </c>
      <c r="AP10" s="201">
        <v>118.43</v>
      </c>
      <c r="AQ10" s="201">
        <v>38.26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2.46</v>
      </c>
      <c r="AZ10" s="201">
        <v>0</v>
      </c>
      <c r="BA10" s="201">
        <v>0.38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425.01</v>
      </c>
      <c r="L11" s="201">
        <v>18.149999999999999</v>
      </c>
      <c r="M11" s="201">
        <v>63.92</v>
      </c>
      <c r="N11" s="201">
        <v>52.96</v>
      </c>
      <c r="O11" s="201">
        <v>74.02</v>
      </c>
      <c r="P11" s="201">
        <v>23.09</v>
      </c>
      <c r="Q11" s="201">
        <v>9.6300000000000008</v>
      </c>
      <c r="R11" s="201">
        <v>19.14</v>
      </c>
      <c r="S11" s="201">
        <v>11.77</v>
      </c>
      <c r="T11" s="201">
        <v>0</v>
      </c>
      <c r="U11" s="201">
        <v>60.62</v>
      </c>
      <c r="V11" s="201">
        <v>8.83</v>
      </c>
      <c r="W11" s="201">
        <v>19.68</v>
      </c>
      <c r="X11" s="201">
        <v>62.9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132.61000000000001</v>
      </c>
      <c r="AJ11" s="201">
        <v>0</v>
      </c>
      <c r="AK11" s="201">
        <v>0</v>
      </c>
      <c r="AL11" s="201">
        <v>0</v>
      </c>
      <c r="AM11" s="201">
        <v>140</v>
      </c>
      <c r="AN11" s="201">
        <v>0</v>
      </c>
      <c r="AO11">
        <v>0</v>
      </c>
      <c r="AP11" s="201">
        <v>118.43</v>
      </c>
      <c r="AQ11" s="201">
        <v>38.26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2.46</v>
      </c>
      <c r="AZ11" s="201">
        <v>0</v>
      </c>
      <c r="BA11" s="201">
        <v>0.38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366.97</v>
      </c>
      <c r="L12" s="201">
        <v>17.53</v>
      </c>
      <c r="M12" s="201">
        <v>63.92</v>
      </c>
      <c r="N12" s="201">
        <v>52.96</v>
      </c>
      <c r="O12" s="201">
        <v>74.02</v>
      </c>
      <c r="P12" s="201">
        <v>23.09</v>
      </c>
      <c r="Q12" s="201">
        <v>9.6300000000000008</v>
      </c>
      <c r="R12" s="201">
        <v>19.14</v>
      </c>
      <c r="S12" s="201">
        <v>11.77</v>
      </c>
      <c r="T12" s="201">
        <v>0</v>
      </c>
      <c r="U12" s="201">
        <v>60.62</v>
      </c>
      <c r="V12" s="201">
        <v>8.83</v>
      </c>
      <c r="W12" s="201">
        <v>19.68</v>
      </c>
      <c r="X12" s="201">
        <v>62.9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132.61000000000001</v>
      </c>
      <c r="AJ12" s="201">
        <v>0</v>
      </c>
      <c r="AK12" s="201">
        <v>0</v>
      </c>
      <c r="AL12" s="201">
        <v>0</v>
      </c>
      <c r="AM12" s="201">
        <v>140</v>
      </c>
      <c r="AN12" s="201">
        <v>0</v>
      </c>
      <c r="AO12">
        <v>0</v>
      </c>
      <c r="AP12" s="201">
        <v>118.43</v>
      </c>
      <c r="AQ12" s="201">
        <v>38.26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2.46</v>
      </c>
      <c r="AZ12" s="201">
        <v>0</v>
      </c>
      <c r="BA12" s="201">
        <v>0.38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337.99</v>
      </c>
      <c r="L13" s="201">
        <v>17.53</v>
      </c>
      <c r="M13" s="201">
        <v>63.92</v>
      </c>
      <c r="N13" s="201">
        <v>52.96</v>
      </c>
      <c r="O13" s="201">
        <v>74.02</v>
      </c>
      <c r="P13" s="201">
        <v>23.09</v>
      </c>
      <c r="Q13" s="201">
        <v>9.6300000000000008</v>
      </c>
      <c r="R13" s="201">
        <v>19.14</v>
      </c>
      <c r="S13" s="201">
        <v>11.77</v>
      </c>
      <c r="T13" s="201">
        <v>0</v>
      </c>
      <c r="U13" s="201">
        <v>60.62</v>
      </c>
      <c r="V13" s="201">
        <v>8.83</v>
      </c>
      <c r="W13" s="201">
        <v>19.68</v>
      </c>
      <c r="X13" s="201">
        <v>62.9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132.61000000000001</v>
      </c>
      <c r="AJ13" s="201">
        <v>0</v>
      </c>
      <c r="AK13" s="201">
        <v>0</v>
      </c>
      <c r="AL13" s="201">
        <v>0</v>
      </c>
      <c r="AM13" s="201">
        <v>140</v>
      </c>
      <c r="AN13" s="201">
        <v>0</v>
      </c>
      <c r="AO13">
        <v>0</v>
      </c>
      <c r="AP13" s="201">
        <v>118.43</v>
      </c>
      <c r="AQ13" s="201">
        <v>38.26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2.46</v>
      </c>
      <c r="AZ13" s="201">
        <v>0</v>
      </c>
      <c r="BA13" s="201">
        <v>0.38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328.34</v>
      </c>
      <c r="L14" s="201">
        <v>17.53</v>
      </c>
      <c r="M14" s="201">
        <v>63.92</v>
      </c>
      <c r="N14" s="201">
        <v>52.96</v>
      </c>
      <c r="O14" s="201">
        <v>74.02</v>
      </c>
      <c r="P14" s="201">
        <v>23.09</v>
      </c>
      <c r="Q14" s="201">
        <v>9.6300000000000008</v>
      </c>
      <c r="R14" s="201">
        <v>19.14</v>
      </c>
      <c r="S14" s="201">
        <v>11.77</v>
      </c>
      <c r="T14" s="201">
        <v>0</v>
      </c>
      <c r="U14" s="201">
        <v>60.62</v>
      </c>
      <c r="V14" s="201">
        <v>8.83</v>
      </c>
      <c r="W14" s="201">
        <v>19.68</v>
      </c>
      <c r="X14" s="201">
        <v>62.9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132.61000000000001</v>
      </c>
      <c r="AJ14" s="201">
        <v>0</v>
      </c>
      <c r="AK14" s="201">
        <v>0</v>
      </c>
      <c r="AL14" s="201">
        <v>0</v>
      </c>
      <c r="AM14" s="201">
        <v>140</v>
      </c>
      <c r="AN14" s="201">
        <v>0</v>
      </c>
      <c r="AO14">
        <v>0</v>
      </c>
      <c r="AP14" s="201">
        <v>118.43</v>
      </c>
      <c r="AQ14" s="201">
        <v>38.26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2.46</v>
      </c>
      <c r="AZ14" s="201">
        <v>0</v>
      </c>
      <c r="BA14" s="201">
        <v>0.38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299.37</v>
      </c>
      <c r="L15" s="201">
        <v>17.53</v>
      </c>
      <c r="M15" s="201">
        <v>63.92</v>
      </c>
      <c r="N15" s="201">
        <v>52.96</v>
      </c>
      <c r="O15" s="201">
        <v>74.02</v>
      </c>
      <c r="P15" s="201">
        <v>23.09</v>
      </c>
      <c r="Q15" s="201">
        <v>9.6300000000000008</v>
      </c>
      <c r="R15" s="201">
        <v>19.14</v>
      </c>
      <c r="S15" s="201">
        <v>11.77</v>
      </c>
      <c r="T15" s="201">
        <v>0</v>
      </c>
      <c r="U15" s="201">
        <v>60.62</v>
      </c>
      <c r="V15" s="201">
        <v>8.82</v>
      </c>
      <c r="W15" s="201">
        <v>19.68</v>
      </c>
      <c r="X15" s="201">
        <v>62.9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132.61000000000001</v>
      </c>
      <c r="AJ15" s="201">
        <v>0</v>
      </c>
      <c r="AK15" s="201">
        <v>0</v>
      </c>
      <c r="AL15" s="201">
        <v>0</v>
      </c>
      <c r="AM15" s="201">
        <v>140</v>
      </c>
      <c r="AN15" s="201">
        <v>0</v>
      </c>
      <c r="AO15">
        <v>0</v>
      </c>
      <c r="AP15" s="201">
        <v>118.43</v>
      </c>
      <c r="AQ15" s="201">
        <v>38.26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2.46</v>
      </c>
      <c r="AZ15" s="201">
        <v>0</v>
      </c>
      <c r="BA15" s="201">
        <v>0.38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280.05</v>
      </c>
      <c r="L16" s="201">
        <v>17.53</v>
      </c>
      <c r="M16" s="201">
        <v>63.92</v>
      </c>
      <c r="N16" s="201">
        <v>52.96</v>
      </c>
      <c r="O16" s="201">
        <v>74.02</v>
      </c>
      <c r="P16" s="201">
        <v>23.09</v>
      </c>
      <c r="Q16" s="201">
        <v>9.6300000000000008</v>
      </c>
      <c r="R16" s="201">
        <v>19.14</v>
      </c>
      <c r="S16" s="201">
        <v>11.77</v>
      </c>
      <c r="T16" s="201">
        <v>0</v>
      </c>
      <c r="U16" s="201">
        <v>60.62</v>
      </c>
      <c r="V16" s="201">
        <v>8.82</v>
      </c>
      <c r="W16" s="201">
        <v>19.68</v>
      </c>
      <c r="X16" s="201">
        <v>62.9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132.61000000000001</v>
      </c>
      <c r="AJ16" s="201">
        <v>0</v>
      </c>
      <c r="AK16" s="201">
        <v>0</v>
      </c>
      <c r="AL16" s="201">
        <v>0</v>
      </c>
      <c r="AM16" s="201">
        <v>140</v>
      </c>
      <c r="AN16" s="201">
        <v>0</v>
      </c>
      <c r="AO16">
        <v>0</v>
      </c>
      <c r="AP16" s="201">
        <v>118.44</v>
      </c>
      <c r="AQ16" s="201">
        <v>38.26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2.46</v>
      </c>
      <c r="AZ16" s="201">
        <v>0</v>
      </c>
      <c r="BA16" s="201">
        <v>0.38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272.33</v>
      </c>
      <c r="L17" s="201">
        <v>17.53</v>
      </c>
      <c r="M17" s="201">
        <v>63.92</v>
      </c>
      <c r="N17" s="201">
        <v>52.96</v>
      </c>
      <c r="O17" s="201">
        <v>74.02</v>
      </c>
      <c r="P17" s="201">
        <v>23.09</v>
      </c>
      <c r="Q17" s="201">
        <v>9.6300000000000008</v>
      </c>
      <c r="R17" s="201">
        <v>19.14</v>
      </c>
      <c r="S17" s="201">
        <v>11.77</v>
      </c>
      <c r="T17" s="201">
        <v>0</v>
      </c>
      <c r="U17" s="201">
        <v>60.62</v>
      </c>
      <c r="V17" s="201">
        <v>8.82</v>
      </c>
      <c r="W17" s="201">
        <v>19.68</v>
      </c>
      <c r="X17" s="201">
        <v>62.9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132.61000000000001</v>
      </c>
      <c r="AJ17" s="201">
        <v>0</v>
      </c>
      <c r="AK17" s="201">
        <v>0</v>
      </c>
      <c r="AL17" s="201">
        <v>0</v>
      </c>
      <c r="AM17" s="201">
        <v>140</v>
      </c>
      <c r="AN17" s="201">
        <v>0</v>
      </c>
      <c r="AO17">
        <v>0</v>
      </c>
      <c r="AP17" s="201">
        <v>118.44</v>
      </c>
      <c r="AQ17" s="201">
        <v>38.26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2.46</v>
      </c>
      <c r="AZ17" s="201">
        <v>0</v>
      </c>
      <c r="BA17" s="201">
        <v>0.38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272.33</v>
      </c>
      <c r="L18" s="201">
        <v>17.53</v>
      </c>
      <c r="M18" s="201">
        <v>63.92</v>
      </c>
      <c r="N18" s="201">
        <v>52.96</v>
      </c>
      <c r="O18" s="201">
        <v>74.02</v>
      </c>
      <c r="P18" s="201">
        <v>23.09</v>
      </c>
      <c r="Q18" s="201">
        <v>9.6300000000000008</v>
      </c>
      <c r="R18" s="201">
        <v>19.14</v>
      </c>
      <c r="S18" s="201">
        <v>11.77</v>
      </c>
      <c r="T18" s="201">
        <v>0</v>
      </c>
      <c r="U18" s="201">
        <v>60.62</v>
      </c>
      <c r="V18" s="201">
        <v>8.82</v>
      </c>
      <c r="W18" s="201">
        <v>19.68</v>
      </c>
      <c r="X18" s="201">
        <v>62.9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132.61000000000001</v>
      </c>
      <c r="AJ18" s="201">
        <v>0</v>
      </c>
      <c r="AK18" s="201">
        <v>0</v>
      </c>
      <c r="AL18" s="201">
        <v>0</v>
      </c>
      <c r="AM18" s="201">
        <v>140</v>
      </c>
      <c r="AN18" s="201">
        <v>0</v>
      </c>
      <c r="AO18">
        <v>0</v>
      </c>
      <c r="AP18" s="201">
        <v>118.44</v>
      </c>
      <c r="AQ18" s="201">
        <v>38.26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2.46</v>
      </c>
      <c r="AZ18" s="201">
        <v>0</v>
      </c>
      <c r="BA18" s="201">
        <v>0.38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272.33</v>
      </c>
      <c r="L19" s="201">
        <v>17.53</v>
      </c>
      <c r="M19" s="201">
        <v>63.92</v>
      </c>
      <c r="N19" s="201">
        <v>52.96</v>
      </c>
      <c r="O19" s="201">
        <v>74.02</v>
      </c>
      <c r="P19" s="201">
        <v>23.09</v>
      </c>
      <c r="Q19" s="201">
        <v>9.6300000000000008</v>
      </c>
      <c r="R19" s="201">
        <v>18.52</v>
      </c>
      <c r="S19" s="201">
        <v>11.77</v>
      </c>
      <c r="T19" s="201">
        <v>0</v>
      </c>
      <c r="U19" s="201">
        <v>60.62</v>
      </c>
      <c r="V19" s="201">
        <v>8.82</v>
      </c>
      <c r="W19" s="201">
        <v>19.68</v>
      </c>
      <c r="X19" s="201">
        <v>62.9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132.61000000000001</v>
      </c>
      <c r="AJ19" s="201">
        <v>0</v>
      </c>
      <c r="AK19" s="201">
        <v>0</v>
      </c>
      <c r="AL19" s="201">
        <v>0</v>
      </c>
      <c r="AM19" s="201">
        <v>130</v>
      </c>
      <c r="AN19" s="201">
        <v>0</v>
      </c>
      <c r="AO19">
        <v>0</v>
      </c>
      <c r="AP19" s="201">
        <v>118.44</v>
      </c>
      <c r="AQ19" s="201">
        <v>38.26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2.46</v>
      </c>
      <c r="AZ19" s="201">
        <v>0</v>
      </c>
      <c r="BA19" s="201">
        <v>0.38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272.33</v>
      </c>
      <c r="L20" s="201">
        <v>17.53</v>
      </c>
      <c r="M20" s="201">
        <v>63.92</v>
      </c>
      <c r="N20" s="201">
        <v>52.96</v>
      </c>
      <c r="O20" s="201">
        <v>74.02</v>
      </c>
      <c r="P20" s="201">
        <v>23.09</v>
      </c>
      <c r="Q20" s="201">
        <v>9.6300000000000008</v>
      </c>
      <c r="R20" s="201">
        <v>18.489999999999998</v>
      </c>
      <c r="S20" s="201">
        <v>11.77</v>
      </c>
      <c r="T20" s="201">
        <v>0</v>
      </c>
      <c r="U20" s="201">
        <v>60.62</v>
      </c>
      <c r="V20" s="201">
        <v>8.82</v>
      </c>
      <c r="W20" s="201">
        <v>19.68</v>
      </c>
      <c r="X20" s="201">
        <v>62.9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132.61000000000001</v>
      </c>
      <c r="AJ20" s="201">
        <v>0</v>
      </c>
      <c r="AK20" s="201">
        <v>0</v>
      </c>
      <c r="AL20" s="201">
        <v>0</v>
      </c>
      <c r="AM20" s="201">
        <v>130</v>
      </c>
      <c r="AN20" s="201">
        <v>0</v>
      </c>
      <c r="AO20">
        <v>0</v>
      </c>
      <c r="AP20" s="201">
        <v>118.44</v>
      </c>
      <c r="AQ20" s="201">
        <v>38.26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2.46</v>
      </c>
      <c r="AZ20" s="201">
        <v>0</v>
      </c>
      <c r="BA20" s="201">
        <v>0.38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272.33</v>
      </c>
      <c r="L21" s="201">
        <v>9.66</v>
      </c>
      <c r="M21" s="201">
        <v>63.92</v>
      </c>
      <c r="N21" s="201">
        <v>52.96</v>
      </c>
      <c r="O21" s="201">
        <v>74.02</v>
      </c>
      <c r="P21" s="201">
        <v>23.09</v>
      </c>
      <c r="Q21" s="201">
        <v>5.31</v>
      </c>
      <c r="R21" s="201">
        <v>10.62</v>
      </c>
      <c r="S21" s="201">
        <v>6.57</v>
      </c>
      <c r="T21" s="201">
        <v>0.19</v>
      </c>
      <c r="U21" s="201">
        <v>60.62</v>
      </c>
      <c r="V21" s="201">
        <v>8.82</v>
      </c>
      <c r="W21" s="201">
        <v>19.68</v>
      </c>
      <c r="X21" s="201">
        <v>62.9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132.61000000000001</v>
      </c>
      <c r="AJ21" s="201">
        <v>0</v>
      </c>
      <c r="AK21" s="201">
        <v>0</v>
      </c>
      <c r="AL21" s="201">
        <v>0</v>
      </c>
      <c r="AM21" s="201">
        <v>132</v>
      </c>
      <c r="AN21" s="201">
        <v>0</v>
      </c>
      <c r="AO21">
        <v>0</v>
      </c>
      <c r="AP21" s="201">
        <v>118.44</v>
      </c>
      <c r="AQ21" s="201">
        <v>17.38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2.46</v>
      </c>
      <c r="AZ21" s="201">
        <v>0</v>
      </c>
      <c r="BA21" s="201">
        <v>0.38</v>
      </c>
      <c r="BB21" s="201">
        <v>2.27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272.33</v>
      </c>
      <c r="L22" s="201">
        <v>9.66</v>
      </c>
      <c r="M22" s="201">
        <v>63.92</v>
      </c>
      <c r="N22" s="201">
        <v>52.96</v>
      </c>
      <c r="O22" s="201">
        <v>74.02</v>
      </c>
      <c r="P22" s="201">
        <v>23.09</v>
      </c>
      <c r="Q22" s="201">
        <v>5.31</v>
      </c>
      <c r="R22" s="201">
        <v>10.62</v>
      </c>
      <c r="S22" s="201">
        <v>6.57</v>
      </c>
      <c r="T22" s="201">
        <v>0.39</v>
      </c>
      <c r="U22" s="201">
        <v>60.62</v>
      </c>
      <c r="V22" s="201">
        <v>8.82</v>
      </c>
      <c r="W22" s="201">
        <v>19.68</v>
      </c>
      <c r="X22" s="201">
        <v>62.9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132.61000000000001</v>
      </c>
      <c r="AJ22" s="201">
        <v>0</v>
      </c>
      <c r="AK22" s="201">
        <v>0</v>
      </c>
      <c r="AL22" s="201">
        <v>0</v>
      </c>
      <c r="AM22" s="201">
        <v>132</v>
      </c>
      <c r="AN22" s="201">
        <v>0</v>
      </c>
      <c r="AO22">
        <v>0</v>
      </c>
      <c r="AP22" s="201">
        <v>118.44</v>
      </c>
      <c r="AQ22" s="201">
        <v>17.38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2.46</v>
      </c>
      <c r="AZ22" s="201">
        <v>0</v>
      </c>
      <c r="BA22" s="201">
        <v>0.38</v>
      </c>
      <c r="BB22" s="201">
        <v>2.27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272.33</v>
      </c>
      <c r="L23" s="201">
        <v>9.66</v>
      </c>
      <c r="M23" s="201">
        <v>63.92</v>
      </c>
      <c r="N23" s="201">
        <v>52.96</v>
      </c>
      <c r="O23" s="201">
        <v>74.02</v>
      </c>
      <c r="P23" s="201">
        <v>23.09</v>
      </c>
      <c r="Q23" s="201">
        <v>5.31</v>
      </c>
      <c r="R23" s="201">
        <v>10.62</v>
      </c>
      <c r="S23" s="201">
        <v>6.57</v>
      </c>
      <c r="T23" s="201">
        <v>1.42</v>
      </c>
      <c r="U23" s="201">
        <v>60.62</v>
      </c>
      <c r="V23" s="201">
        <v>8.82</v>
      </c>
      <c r="W23" s="201">
        <v>19.68</v>
      </c>
      <c r="X23" s="201">
        <v>62.9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132.61000000000001</v>
      </c>
      <c r="AJ23" s="201">
        <v>0</v>
      </c>
      <c r="AK23" s="201">
        <v>0</v>
      </c>
      <c r="AL23" s="201">
        <v>0</v>
      </c>
      <c r="AM23" s="201">
        <v>140</v>
      </c>
      <c r="AN23" s="201">
        <v>0</v>
      </c>
      <c r="AO23">
        <v>0</v>
      </c>
      <c r="AP23" s="201">
        <v>118.44</v>
      </c>
      <c r="AQ23" s="201">
        <v>17.38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2.46</v>
      </c>
      <c r="AZ23" s="201">
        <v>0</v>
      </c>
      <c r="BA23" s="201">
        <v>0.38</v>
      </c>
      <c r="BB23" s="201">
        <v>2.27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272.33</v>
      </c>
      <c r="L24" s="201">
        <v>9.66</v>
      </c>
      <c r="M24" s="201">
        <v>63.92</v>
      </c>
      <c r="N24" s="201">
        <v>52.96</v>
      </c>
      <c r="O24" s="201">
        <v>74.02</v>
      </c>
      <c r="P24" s="201">
        <v>23.09</v>
      </c>
      <c r="Q24" s="201">
        <v>5.31</v>
      </c>
      <c r="R24" s="201">
        <v>10.62</v>
      </c>
      <c r="S24" s="201">
        <v>6.57</v>
      </c>
      <c r="T24" s="201">
        <v>1.42</v>
      </c>
      <c r="U24" s="201">
        <v>60.62</v>
      </c>
      <c r="V24" s="201">
        <v>8.82</v>
      </c>
      <c r="W24" s="201">
        <v>19.68</v>
      </c>
      <c r="X24" s="201">
        <v>62.9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132.61000000000001</v>
      </c>
      <c r="AJ24" s="201">
        <v>0</v>
      </c>
      <c r="AK24" s="201">
        <v>0</v>
      </c>
      <c r="AL24" s="201">
        <v>0</v>
      </c>
      <c r="AM24" s="201">
        <v>140</v>
      </c>
      <c r="AN24" s="201">
        <v>0</v>
      </c>
      <c r="AO24">
        <v>0</v>
      </c>
      <c r="AP24" s="201">
        <v>118.44</v>
      </c>
      <c r="AQ24" s="201">
        <v>17.38</v>
      </c>
      <c r="AR24" s="201">
        <v>0</v>
      </c>
      <c r="AS24" s="201">
        <v>7.67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2.46</v>
      </c>
      <c r="AZ24" s="201">
        <v>0</v>
      </c>
      <c r="BA24" s="201">
        <v>0.41</v>
      </c>
      <c r="BB24" s="201">
        <v>2.27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272.33</v>
      </c>
      <c r="L25" s="201">
        <v>9.66</v>
      </c>
      <c r="M25" s="201">
        <v>63.92</v>
      </c>
      <c r="N25" s="201">
        <v>52.96</v>
      </c>
      <c r="O25" s="201">
        <v>74.02</v>
      </c>
      <c r="P25" s="201">
        <v>23.09</v>
      </c>
      <c r="Q25" s="201">
        <v>5.31</v>
      </c>
      <c r="R25" s="201">
        <v>10.62</v>
      </c>
      <c r="S25" s="201">
        <v>6.57</v>
      </c>
      <c r="T25" s="201">
        <v>1.42</v>
      </c>
      <c r="U25" s="201">
        <v>60.62</v>
      </c>
      <c r="V25" s="201">
        <v>8.83</v>
      </c>
      <c r="W25" s="201">
        <v>19.68</v>
      </c>
      <c r="X25" s="201">
        <v>62.9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132.61000000000001</v>
      </c>
      <c r="AJ25" s="201">
        <v>0</v>
      </c>
      <c r="AK25" s="201">
        <v>0</v>
      </c>
      <c r="AL25" s="201">
        <v>0</v>
      </c>
      <c r="AM25" s="201">
        <v>140</v>
      </c>
      <c r="AN25" s="201">
        <v>0</v>
      </c>
      <c r="AO25">
        <v>0</v>
      </c>
      <c r="AP25" s="201">
        <v>118.43</v>
      </c>
      <c r="AQ25" s="201">
        <v>17.38</v>
      </c>
      <c r="AR25" s="201">
        <v>0</v>
      </c>
      <c r="AS25" s="201">
        <v>7.67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2.46</v>
      </c>
      <c r="AZ25" s="201">
        <v>0</v>
      </c>
      <c r="BA25" s="201">
        <v>0.85</v>
      </c>
      <c r="BB25" s="201">
        <v>2.27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272.33</v>
      </c>
      <c r="L26" s="201">
        <v>9.66</v>
      </c>
      <c r="M26" s="201">
        <v>63.92</v>
      </c>
      <c r="N26" s="201">
        <v>52.96</v>
      </c>
      <c r="O26" s="201">
        <v>74.02</v>
      </c>
      <c r="P26" s="201">
        <v>23.09</v>
      </c>
      <c r="Q26" s="201">
        <v>5.31</v>
      </c>
      <c r="R26" s="201">
        <v>10.62</v>
      </c>
      <c r="S26" s="201">
        <v>6.57</v>
      </c>
      <c r="T26" s="201">
        <v>1.42</v>
      </c>
      <c r="U26" s="201">
        <v>60.62</v>
      </c>
      <c r="V26" s="201">
        <v>8.83</v>
      </c>
      <c r="W26" s="201">
        <v>19.68</v>
      </c>
      <c r="X26" s="201">
        <v>62.9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132.61000000000001</v>
      </c>
      <c r="AJ26" s="201">
        <v>0</v>
      </c>
      <c r="AK26" s="201">
        <v>0</v>
      </c>
      <c r="AL26" s="201">
        <v>0</v>
      </c>
      <c r="AM26" s="201">
        <v>140</v>
      </c>
      <c r="AN26" s="201">
        <v>0</v>
      </c>
      <c r="AO26">
        <v>0</v>
      </c>
      <c r="AP26" s="201">
        <v>118.43</v>
      </c>
      <c r="AQ26" s="201">
        <v>17.38</v>
      </c>
      <c r="AR26" s="201">
        <v>0</v>
      </c>
      <c r="AS26" s="201">
        <v>7.67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2.46</v>
      </c>
      <c r="AZ26" s="201">
        <v>0</v>
      </c>
      <c r="BA26" s="201">
        <v>0.85</v>
      </c>
      <c r="BB26" s="201">
        <v>2.27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272.33</v>
      </c>
      <c r="L27" s="201">
        <v>9.66</v>
      </c>
      <c r="M27" s="201">
        <v>63.92</v>
      </c>
      <c r="N27" s="201">
        <v>52.96</v>
      </c>
      <c r="O27" s="201">
        <v>74.02</v>
      </c>
      <c r="P27" s="201">
        <v>23.09</v>
      </c>
      <c r="Q27" s="201">
        <v>5.47</v>
      </c>
      <c r="R27" s="201">
        <v>10.62</v>
      </c>
      <c r="S27" s="201">
        <v>6.57</v>
      </c>
      <c r="T27" s="201">
        <v>1.42</v>
      </c>
      <c r="U27" s="201">
        <v>60.62</v>
      </c>
      <c r="V27" s="201">
        <v>8.83</v>
      </c>
      <c r="W27" s="201">
        <v>19.68</v>
      </c>
      <c r="X27" s="201">
        <v>62.9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132.61000000000001</v>
      </c>
      <c r="AJ27" s="201">
        <v>0</v>
      </c>
      <c r="AK27" s="201">
        <v>0</v>
      </c>
      <c r="AL27" s="201">
        <v>0</v>
      </c>
      <c r="AM27" s="201">
        <v>140</v>
      </c>
      <c r="AN27" s="201">
        <v>0</v>
      </c>
      <c r="AO27">
        <v>0</v>
      </c>
      <c r="AP27" s="201">
        <v>118.43</v>
      </c>
      <c r="AQ27" s="201">
        <v>17.38</v>
      </c>
      <c r="AR27" s="201">
        <v>3.39</v>
      </c>
      <c r="AS27" s="201">
        <v>7.67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2.46</v>
      </c>
      <c r="AZ27" s="201">
        <v>0</v>
      </c>
      <c r="BA27" s="201">
        <v>0.85</v>
      </c>
      <c r="BB27" s="201">
        <v>2.27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272.33</v>
      </c>
      <c r="L28" s="201">
        <v>9.66</v>
      </c>
      <c r="M28" s="201">
        <v>63.92</v>
      </c>
      <c r="N28" s="201">
        <v>52.96</v>
      </c>
      <c r="O28" s="201">
        <v>74.02</v>
      </c>
      <c r="P28" s="201">
        <v>23.09</v>
      </c>
      <c r="Q28" s="201">
        <v>5.31</v>
      </c>
      <c r="R28" s="201">
        <v>10.62</v>
      </c>
      <c r="S28" s="201">
        <v>6.57</v>
      </c>
      <c r="T28" s="201">
        <v>1.42</v>
      </c>
      <c r="U28" s="201">
        <v>60.62</v>
      </c>
      <c r="V28" s="201">
        <v>8.83</v>
      </c>
      <c r="W28" s="201">
        <v>19.68</v>
      </c>
      <c r="X28" s="201">
        <v>62.9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132.61000000000001</v>
      </c>
      <c r="AJ28" s="201">
        <v>0</v>
      </c>
      <c r="AK28" s="201">
        <v>0</v>
      </c>
      <c r="AL28" s="201">
        <v>0</v>
      </c>
      <c r="AM28" s="201">
        <v>140</v>
      </c>
      <c r="AN28" s="201">
        <v>0</v>
      </c>
      <c r="AO28">
        <v>0</v>
      </c>
      <c r="AP28" s="201">
        <v>118.43</v>
      </c>
      <c r="AQ28" s="201">
        <v>17.38</v>
      </c>
      <c r="AR28" s="201">
        <v>7.78</v>
      </c>
      <c r="AS28" s="201">
        <v>7.67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2.46</v>
      </c>
      <c r="AZ28" s="201">
        <v>0</v>
      </c>
      <c r="BA28" s="201">
        <v>0.85</v>
      </c>
      <c r="BB28" s="201">
        <v>2.27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272.33</v>
      </c>
      <c r="L29" s="201">
        <v>9.66</v>
      </c>
      <c r="M29" s="201">
        <v>63.92</v>
      </c>
      <c r="N29" s="201">
        <v>52.96</v>
      </c>
      <c r="O29" s="201">
        <v>74.02</v>
      </c>
      <c r="P29" s="201">
        <v>23.09</v>
      </c>
      <c r="Q29" s="201">
        <v>5.31</v>
      </c>
      <c r="R29" s="201">
        <v>10.62</v>
      </c>
      <c r="S29" s="201">
        <v>6.57</v>
      </c>
      <c r="T29" s="201">
        <v>0.78</v>
      </c>
      <c r="U29" s="201">
        <v>60.62</v>
      </c>
      <c r="V29" s="201">
        <v>8.83</v>
      </c>
      <c r="W29" s="201">
        <v>19.68</v>
      </c>
      <c r="X29" s="201">
        <v>62.9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132.61000000000001</v>
      </c>
      <c r="AJ29" s="201">
        <v>0</v>
      </c>
      <c r="AK29" s="201">
        <v>0</v>
      </c>
      <c r="AL29" s="201">
        <v>0</v>
      </c>
      <c r="AM29" s="201">
        <v>140</v>
      </c>
      <c r="AN29" s="201">
        <v>0</v>
      </c>
      <c r="AO29">
        <v>0</v>
      </c>
      <c r="AP29" s="201">
        <v>118.43</v>
      </c>
      <c r="AQ29" s="201">
        <v>17.38</v>
      </c>
      <c r="AR29" s="201">
        <v>17.52</v>
      </c>
      <c r="AS29" s="201">
        <v>7.67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2.46</v>
      </c>
      <c r="AZ29" s="201">
        <v>0</v>
      </c>
      <c r="BA29" s="201">
        <v>0.85</v>
      </c>
      <c r="BB29" s="201">
        <v>2.27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272.33</v>
      </c>
      <c r="L30" s="201">
        <v>9.66</v>
      </c>
      <c r="M30" s="201">
        <v>63.92</v>
      </c>
      <c r="N30" s="201">
        <v>52.96</v>
      </c>
      <c r="O30" s="201">
        <v>74.02</v>
      </c>
      <c r="P30" s="201">
        <v>23.09</v>
      </c>
      <c r="Q30" s="201">
        <v>5.33</v>
      </c>
      <c r="R30" s="201">
        <v>10.62</v>
      </c>
      <c r="S30" s="201">
        <v>6.57</v>
      </c>
      <c r="T30" s="201">
        <v>0.78</v>
      </c>
      <c r="U30" s="201">
        <v>60.62</v>
      </c>
      <c r="V30" s="201">
        <v>8.82</v>
      </c>
      <c r="W30" s="201">
        <v>19.68</v>
      </c>
      <c r="X30" s="201">
        <v>62.9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132.61000000000001</v>
      </c>
      <c r="AJ30" s="201">
        <v>0</v>
      </c>
      <c r="AK30" s="201">
        <v>0</v>
      </c>
      <c r="AL30" s="201">
        <v>0</v>
      </c>
      <c r="AM30" s="201">
        <v>140</v>
      </c>
      <c r="AN30" s="201">
        <v>0</v>
      </c>
      <c r="AO30">
        <v>0</v>
      </c>
      <c r="AP30" s="201">
        <v>118.44</v>
      </c>
      <c r="AQ30" s="201">
        <v>17.38</v>
      </c>
      <c r="AR30" s="201">
        <v>23.5</v>
      </c>
      <c r="AS30" s="201">
        <v>7.67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2.46</v>
      </c>
      <c r="AZ30" s="201">
        <v>0</v>
      </c>
      <c r="BA30" s="201">
        <v>0.85</v>
      </c>
      <c r="BB30" s="201">
        <v>2.27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272.33</v>
      </c>
      <c r="L31" s="201">
        <v>9.66</v>
      </c>
      <c r="M31" s="201">
        <v>63.92</v>
      </c>
      <c r="N31" s="201">
        <v>52.96</v>
      </c>
      <c r="O31" s="201">
        <v>74.02</v>
      </c>
      <c r="P31" s="201">
        <v>23.09</v>
      </c>
      <c r="Q31" s="201">
        <v>5.33</v>
      </c>
      <c r="R31" s="201">
        <v>10.62</v>
      </c>
      <c r="S31" s="201">
        <v>6.57</v>
      </c>
      <c r="T31" s="201">
        <v>0.78</v>
      </c>
      <c r="U31" s="201">
        <v>60.62</v>
      </c>
      <c r="V31" s="201">
        <v>8.83</v>
      </c>
      <c r="W31" s="201">
        <v>19.68</v>
      </c>
      <c r="X31" s="201">
        <v>62.9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132.61000000000001</v>
      </c>
      <c r="AJ31" s="201">
        <v>0</v>
      </c>
      <c r="AK31" s="201">
        <v>0</v>
      </c>
      <c r="AL31" s="201">
        <v>0</v>
      </c>
      <c r="AM31" s="201">
        <v>140</v>
      </c>
      <c r="AN31" s="201">
        <v>0</v>
      </c>
      <c r="AO31">
        <v>0</v>
      </c>
      <c r="AP31" s="201">
        <v>57.94</v>
      </c>
      <c r="AQ31" s="201">
        <v>17.38</v>
      </c>
      <c r="AR31" s="201">
        <v>23.5</v>
      </c>
      <c r="AS31" s="201">
        <v>3.38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2.46</v>
      </c>
      <c r="AZ31" s="201">
        <v>0</v>
      </c>
      <c r="BA31" s="201">
        <v>0.89</v>
      </c>
      <c r="BB31" s="201">
        <v>2.27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272.33</v>
      </c>
      <c r="L32" s="201">
        <v>9.66</v>
      </c>
      <c r="M32" s="201">
        <v>63.92</v>
      </c>
      <c r="N32" s="201">
        <v>52.96</v>
      </c>
      <c r="O32" s="201">
        <v>74.02</v>
      </c>
      <c r="P32" s="201">
        <v>23.09</v>
      </c>
      <c r="Q32" s="201">
        <v>5.33</v>
      </c>
      <c r="R32" s="201">
        <v>10.62</v>
      </c>
      <c r="S32" s="201">
        <v>6.57</v>
      </c>
      <c r="T32" s="201">
        <v>0.78</v>
      </c>
      <c r="U32" s="201">
        <v>60.62</v>
      </c>
      <c r="V32" s="201">
        <v>8.83</v>
      </c>
      <c r="W32" s="201">
        <v>19.68</v>
      </c>
      <c r="X32" s="201">
        <v>62.9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132.61000000000001</v>
      </c>
      <c r="AJ32" s="201">
        <v>0</v>
      </c>
      <c r="AK32" s="201">
        <v>0</v>
      </c>
      <c r="AL32" s="201">
        <v>0</v>
      </c>
      <c r="AM32" s="201">
        <v>140</v>
      </c>
      <c r="AN32" s="201">
        <v>0</v>
      </c>
      <c r="AO32">
        <v>0</v>
      </c>
      <c r="AP32" s="201">
        <v>57.94</v>
      </c>
      <c r="AQ32" s="201">
        <v>17.38</v>
      </c>
      <c r="AR32" s="201">
        <v>24</v>
      </c>
      <c r="AS32" s="201">
        <v>3.38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2.46</v>
      </c>
      <c r="AZ32" s="201">
        <v>0</v>
      </c>
      <c r="BA32" s="201">
        <v>0.89</v>
      </c>
      <c r="BB32" s="201">
        <v>2.27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272.33</v>
      </c>
      <c r="L33" s="201">
        <v>9.66</v>
      </c>
      <c r="M33" s="201">
        <v>63.92</v>
      </c>
      <c r="N33" s="201">
        <v>52.96</v>
      </c>
      <c r="O33" s="201">
        <v>74.02</v>
      </c>
      <c r="P33" s="201">
        <v>23.09</v>
      </c>
      <c r="Q33" s="201">
        <v>5.33</v>
      </c>
      <c r="R33" s="201">
        <v>10.62</v>
      </c>
      <c r="S33" s="201">
        <v>6.57</v>
      </c>
      <c r="T33" s="201">
        <v>0.78</v>
      </c>
      <c r="U33" s="201">
        <v>60.62</v>
      </c>
      <c r="V33" s="201">
        <v>6.16</v>
      </c>
      <c r="W33" s="201">
        <v>10.62</v>
      </c>
      <c r="X33" s="201">
        <v>34.770000000000003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132.61000000000001</v>
      </c>
      <c r="AJ33" s="201">
        <v>0</v>
      </c>
      <c r="AK33" s="201">
        <v>0</v>
      </c>
      <c r="AL33" s="201">
        <v>0</v>
      </c>
      <c r="AM33" s="201">
        <v>140</v>
      </c>
      <c r="AN33" s="201">
        <v>0</v>
      </c>
      <c r="AO33">
        <v>0</v>
      </c>
      <c r="AP33" s="201">
        <v>57.94</v>
      </c>
      <c r="AQ33" s="201">
        <v>17.38</v>
      </c>
      <c r="AR33" s="201">
        <v>25</v>
      </c>
      <c r="AS33" s="201">
        <v>3.38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2.46</v>
      </c>
      <c r="AZ33" s="201">
        <v>0</v>
      </c>
      <c r="BA33" s="201">
        <v>0.89</v>
      </c>
      <c r="BB33" s="201">
        <v>2.27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272.33</v>
      </c>
      <c r="L34" s="201">
        <v>9.66</v>
      </c>
      <c r="M34" s="201">
        <v>63.92</v>
      </c>
      <c r="N34" s="201">
        <v>52.96</v>
      </c>
      <c r="O34" s="201">
        <v>74.02</v>
      </c>
      <c r="P34" s="201">
        <v>23.09</v>
      </c>
      <c r="Q34" s="201">
        <v>5.33</v>
      </c>
      <c r="R34" s="201">
        <v>10.62</v>
      </c>
      <c r="S34" s="201">
        <v>6.57</v>
      </c>
      <c r="T34" s="201">
        <v>0.78</v>
      </c>
      <c r="U34" s="201">
        <v>60.62</v>
      </c>
      <c r="V34" s="201">
        <v>5.31</v>
      </c>
      <c r="W34" s="201">
        <v>10.62</v>
      </c>
      <c r="X34" s="201">
        <v>34.770000000000003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132.61000000000001</v>
      </c>
      <c r="AJ34" s="201">
        <v>0</v>
      </c>
      <c r="AK34" s="201">
        <v>0</v>
      </c>
      <c r="AL34" s="201">
        <v>0</v>
      </c>
      <c r="AM34" s="201">
        <v>140</v>
      </c>
      <c r="AN34" s="201">
        <v>0</v>
      </c>
      <c r="AO34">
        <v>0</v>
      </c>
      <c r="AP34" s="201">
        <v>57.94</v>
      </c>
      <c r="AQ34" s="201">
        <v>17.38</v>
      </c>
      <c r="AR34" s="201">
        <v>26</v>
      </c>
      <c r="AS34" s="201">
        <v>3.38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2.46</v>
      </c>
      <c r="AZ34" s="201">
        <v>0</v>
      </c>
      <c r="BA34" s="201">
        <v>0.89</v>
      </c>
      <c r="BB34" s="201">
        <v>2.27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272.33</v>
      </c>
      <c r="L35" s="201">
        <v>9.66</v>
      </c>
      <c r="M35" s="201">
        <v>63.92</v>
      </c>
      <c r="N35" s="201">
        <v>52.96</v>
      </c>
      <c r="O35" s="201">
        <v>74.02</v>
      </c>
      <c r="P35" s="201">
        <v>23.09</v>
      </c>
      <c r="Q35" s="201">
        <v>5.33</v>
      </c>
      <c r="R35" s="201">
        <v>10.62</v>
      </c>
      <c r="S35" s="201">
        <v>6.57</v>
      </c>
      <c r="T35" s="201">
        <v>0.78</v>
      </c>
      <c r="U35" s="201">
        <v>60.62</v>
      </c>
      <c r="V35" s="201">
        <v>5.31</v>
      </c>
      <c r="W35" s="201">
        <v>10.62</v>
      </c>
      <c r="X35" s="201">
        <v>35.369999999999997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132.61000000000001</v>
      </c>
      <c r="AJ35" s="201">
        <v>0</v>
      </c>
      <c r="AK35" s="201">
        <v>0</v>
      </c>
      <c r="AL35" s="201">
        <v>0</v>
      </c>
      <c r="AM35" s="201">
        <v>140</v>
      </c>
      <c r="AN35" s="201">
        <v>0</v>
      </c>
      <c r="AO35">
        <v>0</v>
      </c>
      <c r="AP35" s="201">
        <v>57.94</v>
      </c>
      <c r="AQ35" s="201">
        <v>17.38</v>
      </c>
      <c r="AR35" s="201">
        <v>29</v>
      </c>
      <c r="AS35" s="201">
        <v>3.38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2.46</v>
      </c>
      <c r="AZ35" s="201">
        <v>0</v>
      </c>
      <c r="BA35" s="201">
        <v>0.89</v>
      </c>
      <c r="BB35" s="201">
        <v>2.27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272.33</v>
      </c>
      <c r="L36" s="201">
        <v>9.66</v>
      </c>
      <c r="M36" s="201">
        <v>63.92</v>
      </c>
      <c r="N36" s="201">
        <v>52.96</v>
      </c>
      <c r="O36" s="201">
        <v>74.02</v>
      </c>
      <c r="P36" s="201">
        <v>23.09</v>
      </c>
      <c r="Q36" s="201">
        <v>5.33</v>
      </c>
      <c r="R36" s="201">
        <v>10.62</v>
      </c>
      <c r="S36" s="201">
        <v>6.57</v>
      </c>
      <c r="T36" s="201">
        <v>0.78</v>
      </c>
      <c r="U36" s="201">
        <v>60.62</v>
      </c>
      <c r="V36" s="201">
        <v>5.31</v>
      </c>
      <c r="W36" s="201">
        <v>10.62</v>
      </c>
      <c r="X36" s="201">
        <v>34.770000000000003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132.61000000000001</v>
      </c>
      <c r="AJ36" s="201">
        <v>0</v>
      </c>
      <c r="AK36" s="201">
        <v>0</v>
      </c>
      <c r="AL36" s="201">
        <v>0</v>
      </c>
      <c r="AM36" s="201">
        <v>140</v>
      </c>
      <c r="AN36" s="201">
        <v>0</v>
      </c>
      <c r="AO36">
        <v>0</v>
      </c>
      <c r="AP36" s="201">
        <v>57.94</v>
      </c>
      <c r="AQ36" s="201">
        <v>17.38</v>
      </c>
      <c r="AR36" s="201">
        <v>32</v>
      </c>
      <c r="AS36" s="201">
        <v>3.38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2.46</v>
      </c>
      <c r="AZ36" s="201">
        <v>0</v>
      </c>
      <c r="BA36" s="201">
        <v>0.89</v>
      </c>
      <c r="BB36" s="201">
        <v>2.27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272.33</v>
      </c>
      <c r="L37" s="201">
        <v>9.66</v>
      </c>
      <c r="M37" s="201">
        <v>63.92</v>
      </c>
      <c r="N37" s="201">
        <v>52.96</v>
      </c>
      <c r="O37" s="201">
        <v>74.02</v>
      </c>
      <c r="P37" s="201">
        <v>23.09</v>
      </c>
      <c r="Q37" s="201">
        <v>5.33</v>
      </c>
      <c r="R37" s="201">
        <v>10.62</v>
      </c>
      <c r="S37" s="201">
        <v>6.57</v>
      </c>
      <c r="T37" s="201">
        <v>0.78</v>
      </c>
      <c r="U37" s="201">
        <v>60.62</v>
      </c>
      <c r="V37" s="201">
        <v>5.31</v>
      </c>
      <c r="W37" s="201">
        <v>10.69</v>
      </c>
      <c r="X37" s="201">
        <v>34.770000000000003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132.61000000000001</v>
      </c>
      <c r="AJ37" s="201">
        <v>0</v>
      </c>
      <c r="AK37" s="201">
        <v>0</v>
      </c>
      <c r="AL37" s="201">
        <v>0</v>
      </c>
      <c r="AM37" s="201">
        <v>140</v>
      </c>
      <c r="AN37" s="201">
        <v>0</v>
      </c>
      <c r="AO37">
        <v>0</v>
      </c>
      <c r="AP37" s="201">
        <v>57.94</v>
      </c>
      <c r="AQ37" s="201">
        <v>17.38</v>
      </c>
      <c r="AR37" s="201">
        <v>36</v>
      </c>
      <c r="AS37" s="201">
        <v>3.38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2.46</v>
      </c>
      <c r="AZ37" s="201">
        <v>0</v>
      </c>
      <c r="BA37" s="201">
        <v>0.89</v>
      </c>
      <c r="BB37" s="201">
        <v>2.27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272.33</v>
      </c>
      <c r="L38" s="201">
        <v>9.66</v>
      </c>
      <c r="M38" s="201">
        <v>63.92</v>
      </c>
      <c r="N38" s="201">
        <v>52.96</v>
      </c>
      <c r="O38" s="201">
        <v>74.02</v>
      </c>
      <c r="P38" s="201">
        <v>23.09</v>
      </c>
      <c r="Q38" s="201">
        <v>5.33</v>
      </c>
      <c r="R38" s="201">
        <v>10.62</v>
      </c>
      <c r="S38" s="201">
        <v>6.57</v>
      </c>
      <c r="T38" s="201">
        <v>0.78</v>
      </c>
      <c r="U38" s="201">
        <v>60.62</v>
      </c>
      <c r="V38" s="201">
        <v>5.31</v>
      </c>
      <c r="W38" s="201">
        <v>10.69</v>
      </c>
      <c r="X38" s="201">
        <v>34.79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132.61000000000001</v>
      </c>
      <c r="AJ38" s="201">
        <v>0</v>
      </c>
      <c r="AK38" s="201">
        <v>0</v>
      </c>
      <c r="AL38" s="201">
        <v>0</v>
      </c>
      <c r="AM38" s="201">
        <v>140</v>
      </c>
      <c r="AN38" s="201">
        <v>0</v>
      </c>
      <c r="AO38">
        <v>0</v>
      </c>
      <c r="AP38" s="201">
        <v>57.94</v>
      </c>
      <c r="AQ38" s="201">
        <v>17.38</v>
      </c>
      <c r="AR38" s="201">
        <v>36</v>
      </c>
      <c r="AS38" s="201">
        <v>3.38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2.46</v>
      </c>
      <c r="AZ38" s="201">
        <v>0</v>
      </c>
      <c r="BA38" s="201">
        <v>0.45</v>
      </c>
      <c r="BB38" s="201">
        <v>2.27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272.33</v>
      </c>
      <c r="L39" s="201">
        <v>9.66</v>
      </c>
      <c r="M39" s="201">
        <v>63.92</v>
      </c>
      <c r="N39" s="201">
        <v>52.96</v>
      </c>
      <c r="O39" s="201">
        <v>74.02</v>
      </c>
      <c r="P39" s="201">
        <v>23.09</v>
      </c>
      <c r="Q39" s="201">
        <v>5.33</v>
      </c>
      <c r="R39" s="201">
        <v>10.62</v>
      </c>
      <c r="S39" s="201">
        <v>6.57</v>
      </c>
      <c r="T39" s="201">
        <v>0.78</v>
      </c>
      <c r="U39" s="201">
        <v>60.62</v>
      </c>
      <c r="V39" s="201">
        <v>5.31</v>
      </c>
      <c r="W39" s="201">
        <v>10.69</v>
      </c>
      <c r="X39" s="201">
        <v>34.79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132.61000000000001</v>
      </c>
      <c r="AJ39" s="201">
        <v>0</v>
      </c>
      <c r="AK39" s="201">
        <v>0</v>
      </c>
      <c r="AL39" s="201">
        <v>0</v>
      </c>
      <c r="AM39" s="201">
        <v>140</v>
      </c>
      <c r="AN39" s="201">
        <v>0</v>
      </c>
      <c r="AO39">
        <v>0</v>
      </c>
      <c r="AP39" s="201">
        <v>57.94</v>
      </c>
      <c r="AQ39" s="201">
        <v>17.38</v>
      </c>
      <c r="AR39" s="201">
        <v>38.5</v>
      </c>
      <c r="AS39" s="201">
        <v>3.38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2.46</v>
      </c>
      <c r="AZ39" s="201">
        <v>0</v>
      </c>
      <c r="BA39" s="201">
        <v>0</v>
      </c>
      <c r="BB39" s="201">
        <v>2.27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272.33</v>
      </c>
      <c r="L40" s="201">
        <v>9.66</v>
      </c>
      <c r="M40" s="201">
        <v>63.92</v>
      </c>
      <c r="N40" s="201">
        <v>52.96</v>
      </c>
      <c r="O40" s="201">
        <v>74.02</v>
      </c>
      <c r="P40" s="201">
        <v>23.09</v>
      </c>
      <c r="Q40" s="201">
        <v>5.33</v>
      </c>
      <c r="R40" s="201">
        <v>10.62</v>
      </c>
      <c r="S40" s="201">
        <v>6.57</v>
      </c>
      <c r="T40" s="201">
        <v>0.78</v>
      </c>
      <c r="U40" s="201">
        <v>60.62</v>
      </c>
      <c r="V40" s="201">
        <v>5.31</v>
      </c>
      <c r="W40" s="201">
        <v>10.69</v>
      </c>
      <c r="X40" s="201">
        <v>34.79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132.61000000000001</v>
      </c>
      <c r="AJ40" s="201">
        <v>0</v>
      </c>
      <c r="AK40" s="201">
        <v>0</v>
      </c>
      <c r="AL40" s="201">
        <v>0</v>
      </c>
      <c r="AM40" s="201">
        <v>140</v>
      </c>
      <c r="AN40" s="201">
        <v>0</v>
      </c>
      <c r="AO40">
        <v>0</v>
      </c>
      <c r="AP40" s="201">
        <v>57.94</v>
      </c>
      <c r="AQ40" s="201">
        <v>17.38</v>
      </c>
      <c r="AR40" s="201">
        <v>39.5</v>
      </c>
      <c r="AS40" s="201">
        <v>3.38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2.46</v>
      </c>
      <c r="AZ40" s="201">
        <v>0</v>
      </c>
      <c r="BA40" s="201">
        <v>0</v>
      </c>
      <c r="BB40" s="201">
        <v>2.27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272.33</v>
      </c>
      <c r="L41" s="201">
        <v>9.66</v>
      </c>
      <c r="M41" s="201">
        <v>44.34</v>
      </c>
      <c r="N41" s="201">
        <v>32.76</v>
      </c>
      <c r="O41" s="201">
        <v>72.17</v>
      </c>
      <c r="P41" s="201">
        <v>12.55</v>
      </c>
      <c r="Q41" s="201">
        <v>5.33</v>
      </c>
      <c r="R41" s="201">
        <v>10.62</v>
      </c>
      <c r="S41" s="201">
        <v>6.57</v>
      </c>
      <c r="T41" s="201">
        <v>0.78</v>
      </c>
      <c r="U41" s="201">
        <v>60.62</v>
      </c>
      <c r="V41" s="201">
        <v>5.31</v>
      </c>
      <c r="W41" s="201">
        <v>10.69</v>
      </c>
      <c r="X41" s="201">
        <v>34.79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132.61000000000001</v>
      </c>
      <c r="AJ41" s="201">
        <v>0</v>
      </c>
      <c r="AK41" s="201">
        <v>0</v>
      </c>
      <c r="AL41" s="201">
        <v>0</v>
      </c>
      <c r="AM41" s="201">
        <v>140</v>
      </c>
      <c r="AN41" s="201">
        <v>0</v>
      </c>
      <c r="AO41">
        <v>0</v>
      </c>
      <c r="AP41" s="201">
        <v>57.94</v>
      </c>
      <c r="AQ41" s="201">
        <v>17.38</v>
      </c>
      <c r="AR41" s="201">
        <v>41</v>
      </c>
      <c r="AS41" s="201">
        <v>3.38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2.46</v>
      </c>
      <c r="AZ41" s="201">
        <v>0</v>
      </c>
      <c r="BA41" s="201">
        <v>0</v>
      </c>
      <c r="BB41" s="201">
        <v>2.27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272.33</v>
      </c>
      <c r="L42" s="201">
        <v>9.66</v>
      </c>
      <c r="M42" s="201">
        <v>35.74</v>
      </c>
      <c r="N42" s="201">
        <v>29.94</v>
      </c>
      <c r="O42" s="201">
        <v>72.17</v>
      </c>
      <c r="P42" s="201">
        <v>12.55</v>
      </c>
      <c r="Q42" s="201">
        <v>5.33</v>
      </c>
      <c r="R42" s="201">
        <v>10.62</v>
      </c>
      <c r="S42" s="201">
        <v>6.57</v>
      </c>
      <c r="T42" s="201">
        <v>0.78</v>
      </c>
      <c r="U42" s="201">
        <v>60.62</v>
      </c>
      <c r="V42" s="201">
        <v>5.31</v>
      </c>
      <c r="W42" s="201">
        <v>10.69</v>
      </c>
      <c r="X42" s="201">
        <v>34.79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132.61000000000001</v>
      </c>
      <c r="AJ42" s="201">
        <v>0</v>
      </c>
      <c r="AK42" s="201">
        <v>0</v>
      </c>
      <c r="AL42" s="201">
        <v>0</v>
      </c>
      <c r="AM42" s="201">
        <v>140</v>
      </c>
      <c r="AN42" s="201">
        <v>0</v>
      </c>
      <c r="AO42">
        <v>0</v>
      </c>
      <c r="AP42" s="201">
        <v>57.94</v>
      </c>
      <c r="AQ42" s="201">
        <v>17.38</v>
      </c>
      <c r="AR42" s="201">
        <v>41</v>
      </c>
      <c r="AS42" s="201">
        <v>3.38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2.46</v>
      </c>
      <c r="AZ42" s="201">
        <v>0</v>
      </c>
      <c r="BA42" s="201">
        <v>0</v>
      </c>
      <c r="BB42" s="201">
        <v>2.27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272.33</v>
      </c>
      <c r="L43" s="201">
        <v>9.66</v>
      </c>
      <c r="M43" s="201">
        <v>35.74</v>
      </c>
      <c r="N43" s="201">
        <v>29.94</v>
      </c>
      <c r="O43" s="201">
        <v>52.26</v>
      </c>
      <c r="P43" s="201">
        <v>12.55</v>
      </c>
      <c r="Q43" s="201">
        <v>5.33</v>
      </c>
      <c r="R43" s="201">
        <v>10.62</v>
      </c>
      <c r="S43" s="201">
        <v>6.57</v>
      </c>
      <c r="T43" s="201">
        <v>0.78</v>
      </c>
      <c r="U43" s="201">
        <v>60.62</v>
      </c>
      <c r="V43" s="201">
        <v>5.31</v>
      </c>
      <c r="W43" s="201">
        <v>10.69</v>
      </c>
      <c r="X43" s="201">
        <v>34.79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132.61000000000001</v>
      </c>
      <c r="AJ43" s="201">
        <v>0</v>
      </c>
      <c r="AK43" s="201">
        <v>0</v>
      </c>
      <c r="AL43" s="201">
        <v>0</v>
      </c>
      <c r="AM43" s="201">
        <v>140</v>
      </c>
      <c r="AN43" s="201">
        <v>0</v>
      </c>
      <c r="AO43">
        <v>0</v>
      </c>
      <c r="AP43" s="201">
        <v>57.94</v>
      </c>
      <c r="AQ43" s="201">
        <v>17.38</v>
      </c>
      <c r="AR43" s="201">
        <v>41.5</v>
      </c>
      <c r="AS43" s="201">
        <v>3.38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2.46</v>
      </c>
      <c r="AZ43" s="201">
        <v>0</v>
      </c>
      <c r="BA43" s="201">
        <v>0</v>
      </c>
      <c r="BB43" s="201">
        <v>2.27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272.33</v>
      </c>
      <c r="L44" s="201">
        <v>9.66</v>
      </c>
      <c r="M44" s="201">
        <v>35.74</v>
      </c>
      <c r="N44" s="201">
        <v>29.94</v>
      </c>
      <c r="O44" s="201">
        <v>40.56</v>
      </c>
      <c r="P44" s="201">
        <v>12.55</v>
      </c>
      <c r="Q44" s="201">
        <v>5.33</v>
      </c>
      <c r="R44" s="201">
        <v>10.62</v>
      </c>
      <c r="S44" s="201">
        <v>6.57</v>
      </c>
      <c r="T44" s="201">
        <v>0.78</v>
      </c>
      <c r="U44" s="201">
        <v>60.62</v>
      </c>
      <c r="V44" s="201">
        <v>5.31</v>
      </c>
      <c r="W44" s="201">
        <v>10.69</v>
      </c>
      <c r="X44" s="201">
        <v>34.79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132.61000000000001</v>
      </c>
      <c r="AJ44" s="201">
        <v>0</v>
      </c>
      <c r="AK44" s="201">
        <v>0</v>
      </c>
      <c r="AL44" s="201">
        <v>0</v>
      </c>
      <c r="AM44" s="201">
        <v>140</v>
      </c>
      <c r="AN44" s="201">
        <v>0</v>
      </c>
      <c r="AO44">
        <v>0</v>
      </c>
      <c r="AP44" s="201">
        <v>57.94</v>
      </c>
      <c r="AQ44" s="201">
        <v>17.38</v>
      </c>
      <c r="AR44" s="201">
        <v>41.5</v>
      </c>
      <c r="AS44" s="201">
        <v>3.38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2.46</v>
      </c>
      <c r="AZ44" s="201">
        <v>0</v>
      </c>
      <c r="BA44" s="201">
        <v>0</v>
      </c>
      <c r="BB44" s="201">
        <v>2.27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272.33</v>
      </c>
      <c r="L45" s="201">
        <v>9.66</v>
      </c>
      <c r="M45" s="201">
        <v>35.74</v>
      </c>
      <c r="N45" s="201">
        <v>29.94</v>
      </c>
      <c r="O45" s="201">
        <v>40.56</v>
      </c>
      <c r="P45" s="201">
        <v>12.55</v>
      </c>
      <c r="Q45" s="201">
        <v>5.33</v>
      </c>
      <c r="R45" s="201">
        <v>10.62</v>
      </c>
      <c r="S45" s="201">
        <v>6.57</v>
      </c>
      <c r="T45" s="201">
        <v>0.78</v>
      </c>
      <c r="U45" s="201">
        <v>60.62</v>
      </c>
      <c r="V45" s="201">
        <v>5.31</v>
      </c>
      <c r="W45" s="201">
        <v>10.69</v>
      </c>
      <c r="X45" s="201">
        <v>34.79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132.61000000000001</v>
      </c>
      <c r="AJ45" s="201">
        <v>0</v>
      </c>
      <c r="AK45" s="201">
        <v>0</v>
      </c>
      <c r="AL45" s="201">
        <v>0</v>
      </c>
      <c r="AM45" s="201">
        <v>136</v>
      </c>
      <c r="AN45" s="201">
        <v>0</v>
      </c>
      <c r="AO45">
        <v>0</v>
      </c>
      <c r="AP45" s="201">
        <v>57.94</v>
      </c>
      <c r="AQ45" s="201">
        <v>17.38</v>
      </c>
      <c r="AR45" s="201">
        <v>41.5</v>
      </c>
      <c r="AS45" s="201">
        <v>3.38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2.46</v>
      </c>
      <c r="AZ45" s="201">
        <v>0</v>
      </c>
      <c r="BA45" s="201">
        <v>0</v>
      </c>
      <c r="BB45" s="201">
        <v>2.27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272.33</v>
      </c>
      <c r="L46" s="201">
        <v>9.66</v>
      </c>
      <c r="M46" s="201">
        <v>35.74</v>
      </c>
      <c r="N46" s="201">
        <v>29.94</v>
      </c>
      <c r="O46" s="201">
        <v>40.56</v>
      </c>
      <c r="P46" s="201">
        <v>12.55</v>
      </c>
      <c r="Q46" s="201">
        <v>5.33</v>
      </c>
      <c r="R46" s="201">
        <v>10.62</v>
      </c>
      <c r="S46" s="201">
        <v>6.57</v>
      </c>
      <c r="T46" s="201">
        <v>0.78</v>
      </c>
      <c r="U46" s="201">
        <v>60.62</v>
      </c>
      <c r="V46" s="201">
        <v>5.31</v>
      </c>
      <c r="W46" s="201">
        <v>10.69</v>
      </c>
      <c r="X46" s="201">
        <v>34.79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132.61000000000001</v>
      </c>
      <c r="AJ46" s="201">
        <v>0</v>
      </c>
      <c r="AK46" s="201">
        <v>0</v>
      </c>
      <c r="AL46" s="201">
        <v>0</v>
      </c>
      <c r="AM46" s="201">
        <v>136</v>
      </c>
      <c r="AN46" s="201">
        <v>0</v>
      </c>
      <c r="AO46">
        <v>0</v>
      </c>
      <c r="AP46" s="201">
        <v>57.94</v>
      </c>
      <c r="AQ46" s="201">
        <v>17.38</v>
      </c>
      <c r="AR46" s="201">
        <v>41.5</v>
      </c>
      <c r="AS46" s="201">
        <v>3.38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2.46</v>
      </c>
      <c r="AZ46" s="201">
        <v>0</v>
      </c>
      <c r="BA46" s="201">
        <v>0</v>
      </c>
      <c r="BB46" s="201">
        <v>2.27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272.33</v>
      </c>
      <c r="L47" s="201">
        <v>9.66</v>
      </c>
      <c r="M47" s="201">
        <v>35.74</v>
      </c>
      <c r="N47" s="201">
        <v>29.94</v>
      </c>
      <c r="O47" s="201">
        <v>40.56</v>
      </c>
      <c r="P47" s="201">
        <v>12.55</v>
      </c>
      <c r="Q47" s="201">
        <v>5.33</v>
      </c>
      <c r="R47" s="201">
        <v>10.62</v>
      </c>
      <c r="S47" s="201">
        <v>6.57</v>
      </c>
      <c r="T47" s="201">
        <v>0.78</v>
      </c>
      <c r="U47" s="201">
        <v>60.62</v>
      </c>
      <c r="V47" s="201">
        <v>5.31</v>
      </c>
      <c r="W47" s="201">
        <v>10.62</v>
      </c>
      <c r="X47" s="201">
        <v>34.770000000000003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132.61000000000001</v>
      </c>
      <c r="AJ47" s="201">
        <v>0</v>
      </c>
      <c r="AK47" s="201">
        <v>0</v>
      </c>
      <c r="AL47" s="201">
        <v>0</v>
      </c>
      <c r="AM47" s="201">
        <v>136</v>
      </c>
      <c r="AN47" s="201">
        <v>0</v>
      </c>
      <c r="AO47">
        <v>0</v>
      </c>
      <c r="AP47" s="201">
        <v>57.94</v>
      </c>
      <c r="AQ47" s="201">
        <v>17.38</v>
      </c>
      <c r="AR47" s="201">
        <v>42</v>
      </c>
      <c r="AS47" s="201">
        <v>3.38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0</v>
      </c>
      <c r="BA47" s="201">
        <v>0</v>
      </c>
      <c r="BB47" s="201">
        <v>2.27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272.33</v>
      </c>
      <c r="L48" s="201">
        <v>9.66</v>
      </c>
      <c r="M48" s="201">
        <v>35.74</v>
      </c>
      <c r="N48" s="201">
        <v>29.94</v>
      </c>
      <c r="O48" s="201">
        <v>40.56</v>
      </c>
      <c r="P48" s="201">
        <v>12.55</v>
      </c>
      <c r="Q48" s="201">
        <v>5.33</v>
      </c>
      <c r="R48" s="201">
        <v>10.62</v>
      </c>
      <c r="S48" s="201">
        <v>6.57</v>
      </c>
      <c r="T48" s="201">
        <v>0.78</v>
      </c>
      <c r="U48" s="201">
        <v>60.62</v>
      </c>
      <c r="V48" s="201">
        <v>5.31</v>
      </c>
      <c r="W48" s="201">
        <v>10.62</v>
      </c>
      <c r="X48" s="201">
        <v>34.770000000000003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132.61000000000001</v>
      </c>
      <c r="AJ48" s="201">
        <v>0</v>
      </c>
      <c r="AK48" s="201">
        <v>0</v>
      </c>
      <c r="AL48" s="201">
        <v>0</v>
      </c>
      <c r="AM48" s="201">
        <v>136</v>
      </c>
      <c r="AN48" s="201">
        <v>0</v>
      </c>
      <c r="AO48">
        <v>0</v>
      </c>
      <c r="AP48" s="201">
        <v>57.94</v>
      </c>
      <c r="AQ48" s="201">
        <v>17.38</v>
      </c>
      <c r="AR48" s="201">
        <v>42.5</v>
      </c>
      <c r="AS48" s="201">
        <v>3.38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0</v>
      </c>
      <c r="BA48" s="201">
        <v>0</v>
      </c>
      <c r="BB48" s="201">
        <v>2.27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272.33</v>
      </c>
      <c r="L49" s="201">
        <v>9.66</v>
      </c>
      <c r="M49" s="201">
        <v>35.74</v>
      </c>
      <c r="N49" s="201">
        <v>29.94</v>
      </c>
      <c r="O49" s="201">
        <v>40.56</v>
      </c>
      <c r="P49" s="201">
        <v>12.55</v>
      </c>
      <c r="Q49" s="201">
        <v>5.33</v>
      </c>
      <c r="R49" s="201">
        <v>10.62</v>
      </c>
      <c r="S49" s="201">
        <v>6.57</v>
      </c>
      <c r="T49" s="201">
        <v>0.78</v>
      </c>
      <c r="U49" s="201">
        <v>60.62</v>
      </c>
      <c r="V49" s="201">
        <v>5.31</v>
      </c>
      <c r="W49" s="201">
        <v>10.62</v>
      </c>
      <c r="X49" s="201">
        <v>34.770000000000003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132.61000000000001</v>
      </c>
      <c r="AJ49" s="201">
        <v>0</v>
      </c>
      <c r="AK49" s="201">
        <v>0</v>
      </c>
      <c r="AL49" s="201">
        <v>0</v>
      </c>
      <c r="AM49" s="201">
        <v>136</v>
      </c>
      <c r="AN49" s="201">
        <v>0</v>
      </c>
      <c r="AO49">
        <v>0</v>
      </c>
      <c r="AP49" s="201">
        <v>57.94</v>
      </c>
      <c r="AQ49" s="201">
        <v>17.38</v>
      </c>
      <c r="AR49" s="201">
        <v>42.5</v>
      </c>
      <c r="AS49" s="201">
        <v>3.38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0</v>
      </c>
      <c r="BA49" s="201">
        <v>0</v>
      </c>
      <c r="BB49" s="201">
        <v>1.4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272.33</v>
      </c>
      <c r="L50" s="201">
        <v>9.66</v>
      </c>
      <c r="M50" s="201">
        <v>35.74</v>
      </c>
      <c r="N50" s="201">
        <v>29.94</v>
      </c>
      <c r="O50" s="201">
        <v>40.56</v>
      </c>
      <c r="P50" s="201">
        <v>12.55</v>
      </c>
      <c r="Q50" s="201">
        <v>5.33</v>
      </c>
      <c r="R50" s="201">
        <v>10.62</v>
      </c>
      <c r="S50" s="201">
        <v>6.57</v>
      </c>
      <c r="T50" s="201">
        <v>0.78</v>
      </c>
      <c r="U50" s="201">
        <v>60.62</v>
      </c>
      <c r="V50" s="201">
        <v>5.31</v>
      </c>
      <c r="W50" s="201">
        <v>10.62</v>
      </c>
      <c r="X50" s="201">
        <v>34.770000000000003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132.61000000000001</v>
      </c>
      <c r="AJ50" s="201">
        <v>0</v>
      </c>
      <c r="AK50" s="201">
        <v>0</v>
      </c>
      <c r="AL50" s="201">
        <v>0</v>
      </c>
      <c r="AM50" s="201">
        <v>136</v>
      </c>
      <c r="AN50" s="201">
        <v>0</v>
      </c>
      <c r="AO50">
        <v>0</v>
      </c>
      <c r="AP50" s="201">
        <v>57.94</v>
      </c>
      <c r="AQ50" s="201">
        <v>17.38</v>
      </c>
      <c r="AR50" s="201">
        <v>42.5</v>
      </c>
      <c r="AS50" s="201">
        <v>3.38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0</v>
      </c>
      <c r="BA50" s="201">
        <v>0</v>
      </c>
      <c r="BB50" s="201">
        <v>1.4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272.33</v>
      </c>
      <c r="L51" s="201">
        <v>9.66</v>
      </c>
      <c r="M51" s="201">
        <v>35.25</v>
      </c>
      <c r="N51" s="201">
        <v>29.16</v>
      </c>
      <c r="O51" s="201">
        <v>40.64</v>
      </c>
      <c r="P51" s="201">
        <v>23.09</v>
      </c>
      <c r="Q51" s="201">
        <v>5.33</v>
      </c>
      <c r="R51" s="201">
        <v>10.52</v>
      </c>
      <c r="S51" s="201">
        <v>6.52</v>
      </c>
      <c r="T51" s="201">
        <v>0.79</v>
      </c>
      <c r="U51" s="201">
        <v>60.62</v>
      </c>
      <c r="V51" s="201">
        <v>4.92</v>
      </c>
      <c r="W51" s="201">
        <v>10.82</v>
      </c>
      <c r="X51" s="201">
        <v>34.619999999999997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132.61000000000001</v>
      </c>
      <c r="AJ51" s="201">
        <v>0</v>
      </c>
      <c r="AK51" s="201">
        <v>0</v>
      </c>
      <c r="AL51" s="201">
        <v>0</v>
      </c>
      <c r="AM51" s="201">
        <v>136</v>
      </c>
      <c r="AN51" s="201">
        <v>0</v>
      </c>
      <c r="AO51">
        <v>0</v>
      </c>
      <c r="AP51" s="201">
        <v>57.94</v>
      </c>
      <c r="AQ51" s="201">
        <v>15</v>
      </c>
      <c r="AR51" s="201">
        <v>42.5</v>
      </c>
      <c r="AS51" s="201">
        <v>3.72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0</v>
      </c>
      <c r="BA51" s="201">
        <v>0</v>
      </c>
      <c r="BB51" s="201">
        <v>1.35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272.33</v>
      </c>
      <c r="L52" s="201">
        <v>9.66</v>
      </c>
      <c r="M52" s="201">
        <v>35.25</v>
      </c>
      <c r="N52" s="201">
        <v>29.16</v>
      </c>
      <c r="O52" s="201">
        <v>40.64</v>
      </c>
      <c r="P52" s="201">
        <v>23.09</v>
      </c>
      <c r="Q52" s="201">
        <v>5.33</v>
      </c>
      <c r="R52" s="201">
        <v>10.52</v>
      </c>
      <c r="S52" s="201">
        <v>6.52</v>
      </c>
      <c r="T52" s="201">
        <v>0.79</v>
      </c>
      <c r="U52" s="201">
        <v>60.62</v>
      </c>
      <c r="V52" s="201">
        <v>4.92</v>
      </c>
      <c r="W52" s="201">
        <v>10.82</v>
      </c>
      <c r="X52" s="201">
        <v>34.619999999999997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132.61000000000001</v>
      </c>
      <c r="AJ52" s="201">
        <v>0</v>
      </c>
      <c r="AK52" s="201">
        <v>0</v>
      </c>
      <c r="AL52" s="201">
        <v>0</v>
      </c>
      <c r="AM52" s="201">
        <v>136</v>
      </c>
      <c r="AN52" s="201">
        <v>0</v>
      </c>
      <c r="AO52">
        <v>0</v>
      </c>
      <c r="AP52" s="201">
        <v>57.94</v>
      </c>
      <c r="AQ52" s="201">
        <v>15</v>
      </c>
      <c r="AR52" s="201">
        <v>43.5</v>
      </c>
      <c r="AS52" s="201">
        <v>3.72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0</v>
      </c>
      <c r="BA52" s="201">
        <v>0</v>
      </c>
      <c r="BB52" s="201">
        <v>1.35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272.33</v>
      </c>
      <c r="L53" s="201">
        <v>9.66</v>
      </c>
      <c r="M53" s="201">
        <v>62.78</v>
      </c>
      <c r="N53" s="201">
        <v>52.96</v>
      </c>
      <c r="O53" s="201">
        <v>74.02</v>
      </c>
      <c r="P53" s="201">
        <v>23.09</v>
      </c>
      <c r="Q53" s="201">
        <v>5.33</v>
      </c>
      <c r="R53" s="201">
        <v>10.52</v>
      </c>
      <c r="S53" s="201">
        <v>6.52</v>
      </c>
      <c r="T53" s="201">
        <v>0.79</v>
      </c>
      <c r="U53" s="201">
        <v>60.62</v>
      </c>
      <c r="V53" s="201">
        <v>4.92</v>
      </c>
      <c r="W53" s="201">
        <v>10.82</v>
      </c>
      <c r="X53" s="201">
        <v>34.619999999999997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132.61000000000001</v>
      </c>
      <c r="AJ53" s="201">
        <v>0</v>
      </c>
      <c r="AK53" s="201">
        <v>0</v>
      </c>
      <c r="AL53" s="201">
        <v>0</v>
      </c>
      <c r="AM53" s="201">
        <v>136</v>
      </c>
      <c r="AN53" s="201">
        <v>0</v>
      </c>
      <c r="AO53">
        <v>0</v>
      </c>
      <c r="AP53" s="201">
        <v>57.94</v>
      </c>
      <c r="AQ53" s="201">
        <v>15</v>
      </c>
      <c r="AR53" s="201">
        <v>43.5</v>
      </c>
      <c r="AS53" s="201">
        <v>3.72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0</v>
      </c>
      <c r="BA53" s="201">
        <v>0</v>
      </c>
      <c r="BB53" s="201">
        <v>1.35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272.33</v>
      </c>
      <c r="L54" s="201">
        <v>9.66</v>
      </c>
      <c r="M54" s="201">
        <v>62.78</v>
      </c>
      <c r="N54" s="201">
        <v>52.96</v>
      </c>
      <c r="O54" s="201">
        <v>74.02</v>
      </c>
      <c r="P54" s="201">
        <v>23.09</v>
      </c>
      <c r="Q54" s="201">
        <v>5.33</v>
      </c>
      <c r="R54" s="201">
        <v>10.52</v>
      </c>
      <c r="S54" s="201">
        <v>6.52</v>
      </c>
      <c r="T54" s="201">
        <v>0.79</v>
      </c>
      <c r="U54" s="201">
        <v>60.62</v>
      </c>
      <c r="V54" s="201">
        <v>4.92</v>
      </c>
      <c r="W54" s="201">
        <v>10.82</v>
      </c>
      <c r="X54" s="201">
        <v>34.619999999999997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132.61000000000001</v>
      </c>
      <c r="AJ54" s="201">
        <v>0</v>
      </c>
      <c r="AK54" s="201">
        <v>0</v>
      </c>
      <c r="AL54" s="201">
        <v>0</v>
      </c>
      <c r="AM54" s="201">
        <v>136</v>
      </c>
      <c r="AN54" s="201">
        <v>0</v>
      </c>
      <c r="AO54">
        <v>0</v>
      </c>
      <c r="AP54" s="201">
        <v>57.94</v>
      </c>
      <c r="AQ54" s="201">
        <v>15</v>
      </c>
      <c r="AR54" s="201">
        <v>43.5</v>
      </c>
      <c r="AS54" s="201">
        <v>3.72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0</v>
      </c>
      <c r="BA54" s="201">
        <v>0</v>
      </c>
      <c r="BB54" s="201">
        <v>1.35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272.33</v>
      </c>
      <c r="L55" s="201">
        <v>9.66</v>
      </c>
      <c r="M55" s="201">
        <v>62.78</v>
      </c>
      <c r="N55" s="201">
        <v>52.96</v>
      </c>
      <c r="O55" s="201">
        <v>74.02</v>
      </c>
      <c r="P55" s="201">
        <v>23.09</v>
      </c>
      <c r="Q55" s="201">
        <v>5.33</v>
      </c>
      <c r="R55" s="201">
        <v>10.52</v>
      </c>
      <c r="S55" s="201">
        <v>6.52</v>
      </c>
      <c r="T55" s="201">
        <v>0.79</v>
      </c>
      <c r="U55" s="201">
        <v>60.62</v>
      </c>
      <c r="V55" s="201">
        <v>4.92</v>
      </c>
      <c r="W55" s="201">
        <v>10.82</v>
      </c>
      <c r="X55" s="201">
        <v>34.979999999999997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132.61000000000001</v>
      </c>
      <c r="AJ55" s="201">
        <v>0</v>
      </c>
      <c r="AK55" s="201">
        <v>0</v>
      </c>
      <c r="AL55" s="201">
        <v>0</v>
      </c>
      <c r="AM55" s="201">
        <v>136</v>
      </c>
      <c r="AN55" s="201">
        <v>0</v>
      </c>
      <c r="AO55">
        <v>0</v>
      </c>
      <c r="AP55" s="201">
        <v>57.94</v>
      </c>
      <c r="AQ55" s="201">
        <v>15</v>
      </c>
      <c r="AR55" s="201">
        <v>43.5</v>
      </c>
      <c r="AS55" s="201">
        <v>3.72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0</v>
      </c>
      <c r="BA55" s="201">
        <v>0</v>
      </c>
      <c r="BB55" s="201">
        <v>1.35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272.33</v>
      </c>
      <c r="L56" s="201">
        <v>9.66</v>
      </c>
      <c r="M56" s="201">
        <v>62.78</v>
      </c>
      <c r="N56" s="201">
        <v>52.96</v>
      </c>
      <c r="O56" s="201">
        <v>74.02</v>
      </c>
      <c r="P56" s="201">
        <v>23.09</v>
      </c>
      <c r="Q56" s="201">
        <v>5.33</v>
      </c>
      <c r="R56" s="201">
        <v>10.52</v>
      </c>
      <c r="S56" s="201">
        <v>6.52</v>
      </c>
      <c r="T56" s="201">
        <v>0.79</v>
      </c>
      <c r="U56" s="201">
        <v>60.62</v>
      </c>
      <c r="V56" s="201">
        <v>4.92</v>
      </c>
      <c r="W56" s="201">
        <v>10.82</v>
      </c>
      <c r="X56" s="201">
        <v>35.15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132.61000000000001</v>
      </c>
      <c r="AJ56" s="201">
        <v>0</v>
      </c>
      <c r="AK56" s="201">
        <v>0</v>
      </c>
      <c r="AL56" s="201">
        <v>0</v>
      </c>
      <c r="AM56" s="201">
        <v>136.5</v>
      </c>
      <c r="AN56" s="201">
        <v>0</v>
      </c>
      <c r="AO56">
        <v>0</v>
      </c>
      <c r="AP56" s="201">
        <v>57.94</v>
      </c>
      <c r="AQ56" s="201">
        <v>15</v>
      </c>
      <c r="AR56" s="201">
        <v>43.5</v>
      </c>
      <c r="AS56" s="201">
        <v>3.72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0</v>
      </c>
      <c r="BA56" s="201">
        <v>0</v>
      </c>
      <c r="BB56" s="201">
        <v>1.35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272.33</v>
      </c>
      <c r="L57" s="201">
        <v>9.66</v>
      </c>
      <c r="M57" s="201">
        <v>62.78</v>
      </c>
      <c r="N57" s="201">
        <v>52.96</v>
      </c>
      <c r="O57" s="201">
        <v>74.02</v>
      </c>
      <c r="P57" s="201">
        <v>23.09</v>
      </c>
      <c r="Q57" s="201">
        <v>5.33</v>
      </c>
      <c r="R57" s="201">
        <v>10.52</v>
      </c>
      <c r="S57" s="201">
        <v>6.52</v>
      </c>
      <c r="T57" s="201">
        <v>0.79</v>
      </c>
      <c r="U57" s="201">
        <v>60.62</v>
      </c>
      <c r="V57" s="201">
        <v>4.92</v>
      </c>
      <c r="W57" s="201">
        <v>10.9</v>
      </c>
      <c r="X57" s="201">
        <v>35.15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132.61000000000001</v>
      </c>
      <c r="AJ57" s="201">
        <v>0</v>
      </c>
      <c r="AK57" s="201">
        <v>0</v>
      </c>
      <c r="AL57" s="201">
        <v>0</v>
      </c>
      <c r="AM57" s="201">
        <v>136.5</v>
      </c>
      <c r="AN57" s="201">
        <v>0</v>
      </c>
      <c r="AO57">
        <v>0</v>
      </c>
      <c r="AP57" s="201">
        <v>58.56</v>
      </c>
      <c r="AQ57" s="201">
        <v>15</v>
      </c>
      <c r="AR57" s="201">
        <v>43.5</v>
      </c>
      <c r="AS57" s="201">
        <v>3.72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0</v>
      </c>
      <c r="BA57" s="201">
        <v>0</v>
      </c>
      <c r="BB57" s="201">
        <v>1.35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272.33</v>
      </c>
      <c r="L58" s="201">
        <v>9.66</v>
      </c>
      <c r="M58" s="201">
        <v>62.78</v>
      </c>
      <c r="N58" s="201">
        <v>52.96</v>
      </c>
      <c r="O58" s="201">
        <v>74.02</v>
      </c>
      <c r="P58" s="201">
        <v>23.09</v>
      </c>
      <c r="Q58" s="201">
        <v>5.33</v>
      </c>
      <c r="R58" s="201">
        <v>10.52</v>
      </c>
      <c r="S58" s="201">
        <v>6.52</v>
      </c>
      <c r="T58" s="201">
        <v>0.79</v>
      </c>
      <c r="U58" s="201">
        <v>60.62</v>
      </c>
      <c r="V58" s="201">
        <v>4.92</v>
      </c>
      <c r="W58" s="201">
        <v>10.83</v>
      </c>
      <c r="X58" s="201">
        <v>34.619999999999997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132.61000000000001</v>
      </c>
      <c r="AJ58" s="201">
        <v>0</v>
      </c>
      <c r="AK58" s="201">
        <v>0</v>
      </c>
      <c r="AL58" s="201">
        <v>0</v>
      </c>
      <c r="AM58" s="201">
        <v>136.5</v>
      </c>
      <c r="AN58" s="201">
        <v>0</v>
      </c>
      <c r="AO58">
        <v>0</v>
      </c>
      <c r="AP58" s="201">
        <v>58.56</v>
      </c>
      <c r="AQ58" s="201">
        <v>15</v>
      </c>
      <c r="AR58" s="201">
        <v>44.5</v>
      </c>
      <c r="AS58" s="201">
        <v>3.72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0</v>
      </c>
      <c r="BA58" s="201">
        <v>0</v>
      </c>
      <c r="BB58" s="201">
        <v>1.35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272.33</v>
      </c>
      <c r="L59" s="201">
        <v>9.66</v>
      </c>
      <c r="M59" s="201">
        <v>35.25</v>
      </c>
      <c r="N59" s="201">
        <v>52.96</v>
      </c>
      <c r="O59" s="201">
        <v>74.02</v>
      </c>
      <c r="P59" s="201">
        <v>23.09</v>
      </c>
      <c r="Q59" s="201">
        <v>5.33</v>
      </c>
      <c r="R59" s="201">
        <v>10.52</v>
      </c>
      <c r="S59" s="201">
        <v>6.52</v>
      </c>
      <c r="T59" s="201">
        <v>0.79</v>
      </c>
      <c r="U59" s="201">
        <v>60.62</v>
      </c>
      <c r="V59" s="201">
        <v>4.92</v>
      </c>
      <c r="W59" s="201">
        <v>10.83</v>
      </c>
      <c r="X59" s="201">
        <v>34.619999999999997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132.61000000000001</v>
      </c>
      <c r="AJ59" s="201">
        <v>0</v>
      </c>
      <c r="AK59" s="201">
        <v>0</v>
      </c>
      <c r="AL59" s="201">
        <v>0</v>
      </c>
      <c r="AM59" s="201">
        <v>136.5</v>
      </c>
      <c r="AN59" s="201">
        <v>0</v>
      </c>
      <c r="AO59">
        <v>0</v>
      </c>
      <c r="AP59" s="201">
        <v>58.56</v>
      </c>
      <c r="AQ59" s="201">
        <v>14.49</v>
      </c>
      <c r="AR59" s="201">
        <v>44.5</v>
      </c>
      <c r="AS59" s="201">
        <v>3.72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0</v>
      </c>
      <c r="BA59" s="201">
        <v>0</v>
      </c>
      <c r="BB59" s="201">
        <v>1.35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272.33</v>
      </c>
      <c r="L60" s="201">
        <v>9.66</v>
      </c>
      <c r="M60" s="201">
        <v>35.25</v>
      </c>
      <c r="N60" s="201">
        <v>52.96</v>
      </c>
      <c r="O60" s="201">
        <v>74.02</v>
      </c>
      <c r="P60" s="201">
        <v>23.09</v>
      </c>
      <c r="Q60" s="201">
        <v>5.33</v>
      </c>
      <c r="R60" s="201">
        <v>10.52</v>
      </c>
      <c r="S60" s="201">
        <v>6.52</v>
      </c>
      <c r="T60" s="201">
        <v>0.79</v>
      </c>
      <c r="U60" s="201">
        <v>60.62</v>
      </c>
      <c r="V60" s="201">
        <v>4.92</v>
      </c>
      <c r="W60" s="201">
        <v>10.83</v>
      </c>
      <c r="X60" s="201">
        <v>34.619999999999997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132.61000000000001</v>
      </c>
      <c r="AJ60" s="201">
        <v>0</v>
      </c>
      <c r="AK60" s="201">
        <v>0</v>
      </c>
      <c r="AL60" s="201">
        <v>0</v>
      </c>
      <c r="AM60" s="201">
        <v>136.5</v>
      </c>
      <c r="AN60" s="201">
        <v>0</v>
      </c>
      <c r="AO60">
        <v>0</v>
      </c>
      <c r="AP60" s="201">
        <v>57.94</v>
      </c>
      <c r="AQ60" s="201">
        <v>14.49</v>
      </c>
      <c r="AR60" s="201">
        <v>44.5</v>
      </c>
      <c r="AS60" s="201">
        <v>3.72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0</v>
      </c>
      <c r="BA60" s="201">
        <v>0</v>
      </c>
      <c r="BB60" s="201">
        <v>1.35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272.33</v>
      </c>
      <c r="L61" s="201">
        <v>9.66</v>
      </c>
      <c r="M61" s="201">
        <v>63.92</v>
      </c>
      <c r="N61" s="201">
        <v>52.96</v>
      </c>
      <c r="O61" s="201">
        <v>74.02</v>
      </c>
      <c r="P61" s="201">
        <v>23.09</v>
      </c>
      <c r="Q61" s="201">
        <v>5.33</v>
      </c>
      <c r="R61" s="201">
        <v>10.52</v>
      </c>
      <c r="S61" s="201">
        <v>6.52</v>
      </c>
      <c r="T61" s="201">
        <v>0.79</v>
      </c>
      <c r="U61" s="201">
        <v>60.62</v>
      </c>
      <c r="V61" s="201">
        <v>4.92</v>
      </c>
      <c r="W61" s="201">
        <v>10.83</v>
      </c>
      <c r="X61" s="201">
        <v>34.619999999999997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132.61000000000001</v>
      </c>
      <c r="AJ61" s="201">
        <v>0</v>
      </c>
      <c r="AK61" s="201">
        <v>0</v>
      </c>
      <c r="AL61" s="201">
        <v>0</v>
      </c>
      <c r="AM61" s="201">
        <v>136.5</v>
      </c>
      <c r="AN61" s="201">
        <v>0</v>
      </c>
      <c r="AO61">
        <v>0</v>
      </c>
      <c r="AP61" s="201">
        <v>57.94</v>
      </c>
      <c r="AQ61" s="201">
        <v>14.49</v>
      </c>
      <c r="AR61" s="201">
        <v>44.5</v>
      </c>
      <c r="AS61" s="201">
        <v>3.72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0</v>
      </c>
      <c r="BA61" s="201">
        <v>0</v>
      </c>
      <c r="BB61" s="201">
        <v>1.35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272.33</v>
      </c>
      <c r="L62" s="201">
        <v>9.66</v>
      </c>
      <c r="M62" s="201">
        <v>63.92</v>
      </c>
      <c r="N62" s="201">
        <v>52.96</v>
      </c>
      <c r="O62" s="201">
        <v>74.02</v>
      </c>
      <c r="P62" s="201">
        <v>23.09</v>
      </c>
      <c r="Q62" s="201">
        <v>5.33</v>
      </c>
      <c r="R62" s="201">
        <v>10.52</v>
      </c>
      <c r="S62" s="201">
        <v>6.52</v>
      </c>
      <c r="T62" s="201">
        <v>0.79</v>
      </c>
      <c r="U62" s="201">
        <v>60.62</v>
      </c>
      <c r="V62" s="201">
        <v>4.92</v>
      </c>
      <c r="W62" s="201">
        <v>10.83</v>
      </c>
      <c r="X62" s="201">
        <v>34.619999999999997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132.61000000000001</v>
      </c>
      <c r="AJ62" s="201">
        <v>0</v>
      </c>
      <c r="AK62" s="201">
        <v>0</v>
      </c>
      <c r="AL62" s="201">
        <v>0</v>
      </c>
      <c r="AM62" s="201">
        <v>136.5</v>
      </c>
      <c r="AN62" s="201">
        <v>0</v>
      </c>
      <c r="AO62">
        <v>0</v>
      </c>
      <c r="AP62" s="201">
        <v>57.94</v>
      </c>
      <c r="AQ62" s="201">
        <v>14.49</v>
      </c>
      <c r="AR62" s="201">
        <v>44.5</v>
      </c>
      <c r="AS62" s="201">
        <v>3.72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0</v>
      </c>
      <c r="BA62" s="201">
        <v>0</v>
      </c>
      <c r="BB62" s="201">
        <v>1.35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272.33</v>
      </c>
      <c r="L63" s="201">
        <v>9.66</v>
      </c>
      <c r="M63" s="201">
        <v>63.92</v>
      </c>
      <c r="N63" s="201">
        <v>52.96</v>
      </c>
      <c r="O63" s="201">
        <v>74.02</v>
      </c>
      <c r="P63" s="201">
        <v>23.09</v>
      </c>
      <c r="Q63" s="201">
        <v>5.33</v>
      </c>
      <c r="R63" s="201">
        <v>10.52</v>
      </c>
      <c r="S63" s="201">
        <v>6.52</v>
      </c>
      <c r="T63" s="201">
        <v>0.79</v>
      </c>
      <c r="U63" s="201">
        <v>60.62</v>
      </c>
      <c r="V63" s="201">
        <v>4.92</v>
      </c>
      <c r="W63" s="201">
        <v>10.82</v>
      </c>
      <c r="X63" s="201">
        <v>34.619999999999997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132.61000000000001</v>
      </c>
      <c r="AJ63" s="201">
        <v>0</v>
      </c>
      <c r="AK63" s="201">
        <v>0</v>
      </c>
      <c r="AL63" s="201">
        <v>0</v>
      </c>
      <c r="AM63" s="201">
        <v>136.5</v>
      </c>
      <c r="AN63" s="201">
        <v>0</v>
      </c>
      <c r="AO63">
        <v>0</v>
      </c>
      <c r="AP63" s="201">
        <v>57.94</v>
      </c>
      <c r="AQ63" s="201">
        <v>14.49</v>
      </c>
      <c r="AR63" s="201">
        <v>44.5</v>
      </c>
      <c r="AS63" s="201">
        <v>3.72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0</v>
      </c>
      <c r="BA63" s="201">
        <v>0</v>
      </c>
      <c r="BB63" s="201">
        <v>1.35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272.33</v>
      </c>
      <c r="L64" s="201">
        <v>9.66</v>
      </c>
      <c r="M64" s="201">
        <v>63.92</v>
      </c>
      <c r="N64" s="201">
        <v>52.96</v>
      </c>
      <c r="O64" s="201">
        <v>74.02</v>
      </c>
      <c r="P64" s="201">
        <v>23.09</v>
      </c>
      <c r="Q64" s="201">
        <v>5.33</v>
      </c>
      <c r="R64" s="201">
        <v>10.52</v>
      </c>
      <c r="S64" s="201">
        <v>6.52</v>
      </c>
      <c r="T64" s="201">
        <v>0.79</v>
      </c>
      <c r="U64" s="201">
        <v>60.62</v>
      </c>
      <c r="V64" s="201">
        <v>4.92</v>
      </c>
      <c r="W64" s="201">
        <v>10.82</v>
      </c>
      <c r="X64" s="201">
        <v>34.619999999999997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132.61000000000001</v>
      </c>
      <c r="AJ64" s="201">
        <v>0</v>
      </c>
      <c r="AK64" s="201">
        <v>0</v>
      </c>
      <c r="AL64" s="201">
        <v>0</v>
      </c>
      <c r="AM64" s="201">
        <v>136.5</v>
      </c>
      <c r="AN64" s="201">
        <v>0</v>
      </c>
      <c r="AO64">
        <v>0</v>
      </c>
      <c r="AP64" s="201">
        <v>57.94</v>
      </c>
      <c r="AQ64" s="201">
        <v>14.49</v>
      </c>
      <c r="AR64" s="201">
        <v>44.5</v>
      </c>
      <c r="AS64" s="201">
        <v>3.72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0</v>
      </c>
      <c r="BA64" s="201">
        <v>0</v>
      </c>
      <c r="BB64" s="201">
        <v>1.35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272.33</v>
      </c>
      <c r="L65" s="201">
        <v>9.66</v>
      </c>
      <c r="M65" s="201">
        <v>63.92</v>
      </c>
      <c r="N65" s="201">
        <v>52.96</v>
      </c>
      <c r="O65" s="201">
        <v>74.02</v>
      </c>
      <c r="P65" s="201">
        <v>23.09</v>
      </c>
      <c r="Q65" s="201">
        <v>5.33</v>
      </c>
      <c r="R65" s="201">
        <v>10.52</v>
      </c>
      <c r="S65" s="201">
        <v>6.52</v>
      </c>
      <c r="T65" s="201">
        <v>0.79</v>
      </c>
      <c r="U65" s="201">
        <v>60.62</v>
      </c>
      <c r="V65" s="201">
        <v>4.92</v>
      </c>
      <c r="W65" s="201">
        <v>10.82</v>
      </c>
      <c r="X65" s="201">
        <v>34.619999999999997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132.61000000000001</v>
      </c>
      <c r="AJ65" s="201">
        <v>0</v>
      </c>
      <c r="AK65" s="201">
        <v>0</v>
      </c>
      <c r="AL65" s="201">
        <v>0</v>
      </c>
      <c r="AM65" s="201">
        <v>136.5</v>
      </c>
      <c r="AN65" s="201">
        <v>0</v>
      </c>
      <c r="AO65">
        <v>0</v>
      </c>
      <c r="AP65" s="201">
        <v>57.94</v>
      </c>
      <c r="AQ65" s="201">
        <v>14.49</v>
      </c>
      <c r="AR65" s="201">
        <v>45</v>
      </c>
      <c r="AS65" s="201">
        <v>3.72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0</v>
      </c>
      <c r="BA65" s="201">
        <v>0</v>
      </c>
      <c r="BB65" s="201">
        <v>1.35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272.33</v>
      </c>
      <c r="L66" s="201">
        <v>9.66</v>
      </c>
      <c r="M66" s="201">
        <v>63.92</v>
      </c>
      <c r="N66" s="201">
        <v>52.96</v>
      </c>
      <c r="O66" s="201">
        <v>74.02</v>
      </c>
      <c r="P66" s="201">
        <v>23.09</v>
      </c>
      <c r="Q66" s="201">
        <v>5.33</v>
      </c>
      <c r="R66" s="201">
        <v>10.52</v>
      </c>
      <c r="S66" s="201">
        <v>6.52</v>
      </c>
      <c r="T66" s="201">
        <v>0.79</v>
      </c>
      <c r="U66" s="201">
        <v>60.62</v>
      </c>
      <c r="V66" s="201">
        <v>4.93</v>
      </c>
      <c r="W66" s="201">
        <v>10.82</v>
      </c>
      <c r="X66" s="201">
        <v>34.619999999999997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132.61000000000001</v>
      </c>
      <c r="AJ66" s="201">
        <v>0</v>
      </c>
      <c r="AK66" s="201">
        <v>0</v>
      </c>
      <c r="AL66" s="201">
        <v>0</v>
      </c>
      <c r="AM66" s="201">
        <v>136</v>
      </c>
      <c r="AN66" s="201">
        <v>0</v>
      </c>
      <c r="AO66">
        <v>0</v>
      </c>
      <c r="AP66" s="201">
        <v>57.94</v>
      </c>
      <c r="AQ66" s="201">
        <v>14.49</v>
      </c>
      <c r="AR66" s="201">
        <v>46</v>
      </c>
      <c r="AS66" s="201">
        <v>3.72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0</v>
      </c>
      <c r="BA66" s="201">
        <v>0</v>
      </c>
      <c r="BB66" s="201">
        <v>1.35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272.33</v>
      </c>
      <c r="L67" s="201">
        <v>9.66</v>
      </c>
      <c r="M67" s="201">
        <v>63.92</v>
      </c>
      <c r="N67" s="201">
        <v>52.96</v>
      </c>
      <c r="O67" s="201">
        <v>74.02</v>
      </c>
      <c r="P67" s="201">
        <v>23.09</v>
      </c>
      <c r="Q67" s="201">
        <v>5.33</v>
      </c>
      <c r="R67" s="201">
        <v>10.52</v>
      </c>
      <c r="S67" s="201">
        <v>6.52</v>
      </c>
      <c r="T67" s="201">
        <v>0.79</v>
      </c>
      <c r="U67" s="201">
        <v>60.62</v>
      </c>
      <c r="V67" s="201">
        <v>4.93</v>
      </c>
      <c r="W67" s="201">
        <v>19.68</v>
      </c>
      <c r="X67" s="201">
        <v>62.9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132.61000000000001</v>
      </c>
      <c r="AJ67" s="201">
        <v>0</v>
      </c>
      <c r="AK67" s="201">
        <v>0</v>
      </c>
      <c r="AL67" s="201">
        <v>0</v>
      </c>
      <c r="AM67" s="201">
        <v>136</v>
      </c>
      <c r="AN67" s="201">
        <v>0</v>
      </c>
      <c r="AO67">
        <v>0</v>
      </c>
      <c r="AP67" s="201">
        <v>57.94</v>
      </c>
      <c r="AQ67" s="201">
        <v>14.49</v>
      </c>
      <c r="AR67" s="201">
        <v>46</v>
      </c>
      <c r="AS67" s="201">
        <v>3.72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0</v>
      </c>
      <c r="BA67" s="201">
        <v>0.4</v>
      </c>
      <c r="BB67" s="201">
        <v>1.35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272.33</v>
      </c>
      <c r="L68" s="201">
        <v>9.66</v>
      </c>
      <c r="M68" s="201">
        <v>63.92</v>
      </c>
      <c r="N68" s="201">
        <v>52.96</v>
      </c>
      <c r="O68" s="201">
        <v>74.02</v>
      </c>
      <c r="P68" s="201">
        <v>23.09</v>
      </c>
      <c r="Q68" s="201">
        <v>5.33</v>
      </c>
      <c r="R68" s="201">
        <v>10.52</v>
      </c>
      <c r="S68" s="201">
        <v>6.52</v>
      </c>
      <c r="T68" s="201">
        <v>0.79</v>
      </c>
      <c r="U68" s="201">
        <v>60.62</v>
      </c>
      <c r="V68" s="201">
        <v>4.93</v>
      </c>
      <c r="W68" s="201">
        <v>19.68</v>
      </c>
      <c r="X68" s="201">
        <v>62.9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132.61000000000001</v>
      </c>
      <c r="AJ68" s="201">
        <v>0</v>
      </c>
      <c r="AK68" s="201">
        <v>0</v>
      </c>
      <c r="AL68" s="201">
        <v>0</v>
      </c>
      <c r="AM68" s="201">
        <v>136</v>
      </c>
      <c r="AN68" s="201">
        <v>0</v>
      </c>
      <c r="AO68">
        <v>0</v>
      </c>
      <c r="AP68" s="201">
        <v>57.94</v>
      </c>
      <c r="AQ68" s="201">
        <v>14.49</v>
      </c>
      <c r="AR68" s="201">
        <v>46</v>
      </c>
      <c r="AS68" s="201">
        <v>3.72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0</v>
      </c>
      <c r="BA68" s="201">
        <v>0.89</v>
      </c>
      <c r="BB68" s="201">
        <v>1.35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272.33</v>
      </c>
      <c r="L69" s="201">
        <v>9.66</v>
      </c>
      <c r="M69" s="201">
        <v>63.92</v>
      </c>
      <c r="N69" s="201">
        <v>52.96</v>
      </c>
      <c r="O69" s="201">
        <v>74.02</v>
      </c>
      <c r="P69" s="201">
        <v>23.09</v>
      </c>
      <c r="Q69" s="201">
        <v>5.33</v>
      </c>
      <c r="R69" s="201">
        <v>10.52</v>
      </c>
      <c r="S69" s="201">
        <v>6.52</v>
      </c>
      <c r="T69" s="201">
        <v>0.79</v>
      </c>
      <c r="U69" s="201">
        <v>60.62</v>
      </c>
      <c r="V69" s="201">
        <v>8.83</v>
      </c>
      <c r="W69" s="201">
        <v>19.68</v>
      </c>
      <c r="X69" s="201">
        <v>62.9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132.61000000000001</v>
      </c>
      <c r="AJ69" s="201">
        <v>0</v>
      </c>
      <c r="AK69" s="201">
        <v>0</v>
      </c>
      <c r="AL69" s="201">
        <v>0</v>
      </c>
      <c r="AM69" s="201">
        <v>136</v>
      </c>
      <c r="AN69" s="201">
        <v>0</v>
      </c>
      <c r="AO69">
        <v>0</v>
      </c>
      <c r="AP69" s="201">
        <v>73.11</v>
      </c>
      <c r="AQ69" s="201">
        <v>14.49</v>
      </c>
      <c r="AR69" s="201">
        <v>46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0</v>
      </c>
      <c r="BA69" s="201">
        <v>0.89</v>
      </c>
      <c r="BB69" s="201">
        <v>1.35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272.33</v>
      </c>
      <c r="L70" s="201">
        <v>9.66</v>
      </c>
      <c r="M70" s="201">
        <v>63.92</v>
      </c>
      <c r="N70" s="201">
        <v>52.96</v>
      </c>
      <c r="O70" s="201">
        <v>74.02</v>
      </c>
      <c r="P70" s="201">
        <v>23.09</v>
      </c>
      <c r="Q70" s="201">
        <v>5.33</v>
      </c>
      <c r="R70" s="201">
        <v>10.52</v>
      </c>
      <c r="S70" s="201">
        <v>6.52</v>
      </c>
      <c r="T70" s="201">
        <v>0.79</v>
      </c>
      <c r="U70" s="201">
        <v>60.62</v>
      </c>
      <c r="V70" s="201">
        <v>8.83</v>
      </c>
      <c r="W70" s="201">
        <v>19.68</v>
      </c>
      <c r="X70" s="201">
        <v>62.9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132.61000000000001</v>
      </c>
      <c r="AJ70" s="201">
        <v>0</v>
      </c>
      <c r="AK70" s="201">
        <v>0</v>
      </c>
      <c r="AL70" s="201">
        <v>0</v>
      </c>
      <c r="AM70" s="201">
        <v>136</v>
      </c>
      <c r="AN70" s="201">
        <v>0</v>
      </c>
      <c r="AO70">
        <v>0</v>
      </c>
      <c r="AP70" s="201">
        <v>109.45</v>
      </c>
      <c r="AQ70" s="201">
        <v>14.49</v>
      </c>
      <c r="AR70" s="201">
        <v>46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0</v>
      </c>
      <c r="BA70" s="201">
        <v>0.89</v>
      </c>
      <c r="BB70" s="201">
        <v>1.35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272.33</v>
      </c>
      <c r="L71" s="201">
        <v>9.66</v>
      </c>
      <c r="M71" s="201">
        <v>63.92</v>
      </c>
      <c r="N71" s="201">
        <v>52.96</v>
      </c>
      <c r="O71" s="201">
        <v>74.02</v>
      </c>
      <c r="P71" s="201">
        <v>23.09</v>
      </c>
      <c r="Q71" s="201">
        <v>5.33</v>
      </c>
      <c r="R71" s="201">
        <v>19.14</v>
      </c>
      <c r="S71" s="201">
        <v>6.52</v>
      </c>
      <c r="T71" s="201">
        <v>1.42</v>
      </c>
      <c r="U71" s="201">
        <v>60.62</v>
      </c>
      <c r="V71" s="201">
        <v>8.83</v>
      </c>
      <c r="W71" s="201">
        <v>19.68</v>
      </c>
      <c r="X71" s="201">
        <v>62.9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132.61000000000001</v>
      </c>
      <c r="AJ71" s="201">
        <v>0</v>
      </c>
      <c r="AK71" s="201">
        <v>0</v>
      </c>
      <c r="AL71" s="201">
        <v>0</v>
      </c>
      <c r="AM71" s="201">
        <v>136</v>
      </c>
      <c r="AN71" s="201">
        <v>0</v>
      </c>
      <c r="AO71">
        <v>0</v>
      </c>
      <c r="AP71" s="201">
        <v>118.43</v>
      </c>
      <c r="AQ71" s="201">
        <v>38.26</v>
      </c>
      <c r="AR71" s="201">
        <v>46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0</v>
      </c>
      <c r="BA71" s="201">
        <v>0.89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272.33</v>
      </c>
      <c r="L72" s="201">
        <v>17.53</v>
      </c>
      <c r="M72" s="201">
        <v>63.92</v>
      </c>
      <c r="N72" s="201">
        <v>52.96</v>
      </c>
      <c r="O72" s="201">
        <v>74.02</v>
      </c>
      <c r="P72" s="201">
        <v>23.09</v>
      </c>
      <c r="Q72" s="201">
        <v>9.6300000000000008</v>
      </c>
      <c r="R72" s="201">
        <v>19.14</v>
      </c>
      <c r="S72" s="201">
        <v>11.77</v>
      </c>
      <c r="T72" s="201">
        <v>1.42</v>
      </c>
      <c r="U72" s="201">
        <v>60.62</v>
      </c>
      <c r="V72" s="201">
        <v>8.83</v>
      </c>
      <c r="W72" s="201">
        <v>19.68</v>
      </c>
      <c r="X72" s="201">
        <v>62.9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132.61000000000001</v>
      </c>
      <c r="AJ72" s="201">
        <v>0</v>
      </c>
      <c r="AK72" s="201">
        <v>0</v>
      </c>
      <c r="AL72" s="201">
        <v>0</v>
      </c>
      <c r="AM72" s="201">
        <v>136</v>
      </c>
      <c r="AN72" s="201">
        <v>0</v>
      </c>
      <c r="AO72">
        <v>0</v>
      </c>
      <c r="AP72" s="201">
        <v>118.43</v>
      </c>
      <c r="AQ72" s="201">
        <v>38.26</v>
      </c>
      <c r="AR72" s="201">
        <v>37.01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0</v>
      </c>
      <c r="BA72" s="201">
        <v>0.89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272.33</v>
      </c>
      <c r="L73" s="201">
        <v>17.53</v>
      </c>
      <c r="M73" s="201">
        <v>63.92</v>
      </c>
      <c r="N73" s="201">
        <v>52.96</v>
      </c>
      <c r="O73" s="201">
        <v>74.02</v>
      </c>
      <c r="P73" s="201">
        <v>23.09</v>
      </c>
      <c r="Q73" s="201">
        <v>9.6300000000000008</v>
      </c>
      <c r="R73" s="201">
        <v>19.14</v>
      </c>
      <c r="S73" s="201">
        <v>11.77</v>
      </c>
      <c r="T73" s="201">
        <v>1.42</v>
      </c>
      <c r="U73" s="201">
        <v>60.62</v>
      </c>
      <c r="V73" s="201">
        <v>8.83</v>
      </c>
      <c r="W73" s="201">
        <v>19.68</v>
      </c>
      <c r="X73" s="201">
        <v>62.9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132.61000000000001</v>
      </c>
      <c r="AJ73" s="201">
        <v>0</v>
      </c>
      <c r="AK73" s="201">
        <v>0</v>
      </c>
      <c r="AL73" s="201">
        <v>0</v>
      </c>
      <c r="AM73" s="201">
        <v>136</v>
      </c>
      <c r="AN73" s="201">
        <v>0</v>
      </c>
      <c r="AO73">
        <v>0</v>
      </c>
      <c r="AP73" s="201">
        <v>118.43</v>
      </c>
      <c r="AQ73" s="201">
        <v>38.26</v>
      </c>
      <c r="AR73" s="201">
        <v>21.53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0.83</v>
      </c>
      <c r="BA73" s="201">
        <v>0.89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272.33</v>
      </c>
      <c r="L74" s="201">
        <v>17.53</v>
      </c>
      <c r="M74" s="201">
        <v>63.92</v>
      </c>
      <c r="N74" s="201">
        <v>52.96</v>
      </c>
      <c r="O74" s="201">
        <v>74.02</v>
      </c>
      <c r="P74" s="201">
        <v>23.09</v>
      </c>
      <c r="Q74" s="201">
        <v>9.6300000000000008</v>
      </c>
      <c r="R74" s="201">
        <v>19.14</v>
      </c>
      <c r="S74" s="201">
        <v>11.77</v>
      </c>
      <c r="T74" s="201">
        <v>1.42</v>
      </c>
      <c r="U74" s="201">
        <v>60.62</v>
      </c>
      <c r="V74" s="201">
        <v>8.83</v>
      </c>
      <c r="W74" s="201">
        <v>19.68</v>
      </c>
      <c r="X74" s="201">
        <v>62.9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132.61000000000001</v>
      </c>
      <c r="AJ74" s="201">
        <v>0</v>
      </c>
      <c r="AK74" s="201">
        <v>0</v>
      </c>
      <c r="AL74" s="201">
        <v>0</v>
      </c>
      <c r="AM74" s="201">
        <v>136</v>
      </c>
      <c r="AN74" s="201">
        <v>0</v>
      </c>
      <c r="AO74">
        <v>0</v>
      </c>
      <c r="AP74" s="201">
        <v>118.43</v>
      </c>
      <c r="AQ74" s="201">
        <v>38.26</v>
      </c>
      <c r="AR74" s="201">
        <v>10.36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1.66</v>
      </c>
      <c r="BA74" s="201">
        <v>1.47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272.33</v>
      </c>
      <c r="L75" s="201">
        <v>17.53</v>
      </c>
      <c r="M75" s="201">
        <v>63.92</v>
      </c>
      <c r="N75" s="201">
        <v>52.96</v>
      </c>
      <c r="O75" s="201">
        <v>74.02</v>
      </c>
      <c r="P75" s="201">
        <v>23.09</v>
      </c>
      <c r="Q75" s="201">
        <v>9.6300000000000008</v>
      </c>
      <c r="R75" s="201">
        <v>19.14</v>
      </c>
      <c r="S75" s="201">
        <v>11.77</v>
      </c>
      <c r="T75" s="201">
        <v>1.42</v>
      </c>
      <c r="U75" s="201">
        <v>60.62</v>
      </c>
      <c r="V75" s="201">
        <v>8.83</v>
      </c>
      <c r="W75" s="201">
        <v>19.68</v>
      </c>
      <c r="X75" s="201">
        <v>62.9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132.61000000000001</v>
      </c>
      <c r="AJ75" s="201">
        <v>0</v>
      </c>
      <c r="AK75" s="201">
        <v>0</v>
      </c>
      <c r="AL75" s="201">
        <v>0</v>
      </c>
      <c r="AM75" s="201">
        <v>136</v>
      </c>
      <c r="AN75" s="201">
        <v>0</v>
      </c>
      <c r="AO75">
        <v>0</v>
      </c>
      <c r="AP75" s="201">
        <v>118.43</v>
      </c>
      <c r="AQ75" s="201">
        <v>38.26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1.66</v>
      </c>
      <c r="BA75" s="201">
        <v>1.95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272.33</v>
      </c>
      <c r="L76" s="201">
        <v>17.53</v>
      </c>
      <c r="M76" s="201">
        <v>63.92</v>
      </c>
      <c r="N76" s="201">
        <v>52.96</v>
      </c>
      <c r="O76" s="201">
        <v>74.02</v>
      </c>
      <c r="P76" s="201">
        <v>23.09</v>
      </c>
      <c r="Q76" s="201">
        <v>9.6300000000000008</v>
      </c>
      <c r="R76" s="201">
        <v>19.14</v>
      </c>
      <c r="S76" s="201">
        <v>11.77</v>
      </c>
      <c r="T76" s="201">
        <v>1.42</v>
      </c>
      <c r="U76" s="201">
        <v>60.62</v>
      </c>
      <c r="V76" s="201">
        <v>8.83</v>
      </c>
      <c r="W76" s="201">
        <v>19.68</v>
      </c>
      <c r="X76" s="201">
        <v>62.9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132.61000000000001</v>
      </c>
      <c r="AJ76" s="201">
        <v>0</v>
      </c>
      <c r="AK76" s="201">
        <v>0</v>
      </c>
      <c r="AL76" s="201">
        <v>0</v>
      </c>
      <c r="AM76" s="201">
        <v>136</v>
      </c>
      <c r="AN76" s="201">
        <v>0</v>
      </c>
      <c r="AO76">
        <v>0</v>
      </c>
      <c r="AP76" s="201">
        <v>118.43</v>
      </c>
      <c r="AQ76" s="201">
        <v>38.26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1.91</v>
      </c>
      <c r="BA76" s="201">
        <v>2.09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275.22000000000003</v>
      </c>
      <c r="L77" s="201">
        <v>17.53</v>
      </c>
      <c r="M77" s="201">
        <v>63.92</v>
      </c>
      <c r="N77" s="201">
        <v>52.96</v>
      </c>
      <c r="O77" s="201">
        <v>74.02</v>
      </c>
      <c r="P77" s="201">
        <v>23.09</v>
      </c>
      <c r="Q77" s="201">
        <v>9.6300000000000008</v>
      </c>
      <c r="R77" s="201">
        <v>19.14</v>
      </c>
      <c r="S77" s="201">
        <v>11.77</v>
      </c>
      <c r="T77" s="201">
        <v>1.42</v>
      </c>
      <c r="U77" s="201">
        <v>60.62</v>
      </c>
      <c r="V77" s="201">
        <v>8.83</v>
      </c>
      <c r="W77" s="201">
        <v>19.68</v>
      </c>
      <c r="X77" s="201">
        <v>62.9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132.61000000000001</v>
      </c>
      <c r="AJ77" s="201">
        <v>0</v>
      </c>
      <c r="AK77" s="201">
        <v>0</v>
      </c>
      <c r="AL77" s="201">
        <v>0</v>
      </c>
      <c r="AM77" s="201">
        <v>136</v>
      </c>
      <c r="AN77" s="201">
        <v>0</v>
      </c>
      <c r="AO77">
        <v>0</v>
      </c>
      <c r="AP77" s="201">
        <v>118.43</v>
      </c>
      <c r="AQ77" s="201">
        <v>38.26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2.5099999999999998</v>
      </c>
      <c r="AZ77" s="201">
        <v>4.0999999999999996</v>
      </c>
      <c r="BA77" s="201">
        <v>2.71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275.22000000000003</v>
      </c>
      <c r="L78" s="201">
        <v>17.53</v>
      </c>
      <c r="M78" s="201">
        <v>63.92</v>
      </c>
      <c r="N78" s="201">
        <v>52.96</v>
      </c>
      <c r="O78" s="201">
        <v>74.02</v>
      </c>
      <c r="P78" s="201">
        <v>23.09</v>
      </c>
      <c r="Q78" s="201">
        <v>9.6300000000000008</v>
      </c>
      <c r="R78" s="201">
        <v>19.14</v>
      </c>
      <c r="S78" s="201">
        <v>11.1</v>
      </c>
      <c r="T78" s="201">
        <v>1.42</v>
      </c>
      <c r="U78" s="201">
        <v>60.62</v>
      </c>
      <c r="V78" s="201">
        <v>8.83</v>
      </c>
      <c r="W78" s="201">
        <v>19.68</v>
      </c>
      <c r="X78" s="201">
        <v>62.9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132.61000000000001</v>
      </c>
      <c r="AJ78" s="201">
        <v>0</v>
      </c>
      <c r="AK78" s="201">
        <v>0</v>
      </c>
      <c r="AL78" s="201">
        <v>0</v>
      </c>
      <c r="AM78" s="201">
        <v>136</v>
      </c>
      <c r="AN78" s="201">
        <v>0</v>
      </c>
      <c r="AO78">
        <v>0</v>
      </c>
      <c r="AP78" s="201">
        <v>118.43</v>
      </c>
      <c r="AQ78" s="201">
        <v>38.26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2.5099999999999998</v>
      </c>
      <c r="AZ78" s="201">
        <v>4.0999999999999996</v>
      </c>
      <c r="BA78" s="201">
        <v>2.71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275.22000000000003</v>
      </c>
      <c r="L79" s="201">
        <v>17.53</v>
      </c>
      <c r="M79" s="201">
        <v>63.92</v>
      </c>
      <c r="N79" s="201">
        <v>52.96</v>
      </c>
      <c r="O79" s="201">
        <v>74.02</v>
      </c>
      <c r="P79" s="201">
        <v>23.09</v>
      </c>
      <c r="Q79" s="201">
        <v>9.6300000000000008</v>
      </c>
      <c r="R79" s="201">
        <v>19.14</v>
      </c>
      <c r="S79" s="201">
        <v>11.77</v>
      </c>
      <c r="T79" s="201">
        <v>1.42</v>
      </c>
      <c r="U79" s="201">
        <v>60.62</v>
      </c>
      <c r="V79" s="201">
        <v>8.83</v>
      </c>
      <c r="W79" s="201">
        <v>19.68</v>
      </c>
      <c r="X79" s="201">
        <v>62.9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132.61000000000001</v>
      </c>
      <c r="AJ79" s="201">
        <v>0</v>
      </c>
      <c r="AK79" s="201">
        <v>0</v>
      </c>
      <c r="AL79" s="201">
        <v>0</v>
      </c>
      <c r="AM79" s="201">
        <v>136</v>
      </c>
      <c r="AN79" s="201">
        <v>0</v>
      </c>
      <c r="AO79">
        <v>0</v>
      </c>
      <c r="AP79" s="201">
        <v>118.43</v>
      </c>
      <c r="AQ79" s="201">
        <v>38.26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2.5099999999999998</v>
      </c>
      <c r="AZ79" s="201">
        <v>4.0999999999999996</v>
      </c>
      <c r="BA79" s="201">
        <v>2.71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275.22000000000003</v>
      </c>
      <c r="L80" s="201">
        <v>17.53</v>
      </c>
      <c r="M80" s="201">
        <v>63.92</v>
      </c>
      <c r="N80" s="201">
        <v>52.96</v>
      </c>
      <c r="O80" s="201">
        <v>74.02</v>
      </c>
      <c r="P80" s="201">
        <v>23.09</v>
      </c>
      <c r="Q80" s="201">
        <v>9.6300000000000008</v>
      </c>
      <c r="R80" s="201">
        <v>19.14</v>
      </c>
      <c r="S80" s="201">
        <v>11.77</v>
      </c>
      <c r="T80" s="201">
        <v>1.42</v>
      </c>
      <c r="U80" s="201">
        <v>60.62</v>
      </c>
      <c r="V80" s="201">
        <v>8.83</v>
      </c>
      <c r="W80" s="201">
        <v>19.68</v>
      </c>
      <c r="X80" s="201">
        <v>62.9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132.61000000000001</v>
      </c>
      <c r="AJ80" s="201">
        <v>0</v>
      </c>
      <c r="AK80" s="201">
        <v>0</v>
      </c>
      <c r="AL80" s="201">
        <v>0</v>
      </c>
      <c r="AM80" s="201">
        <v>136</v>
      </c>
      <c r="AN80" s="201">
        <v>0</v>
      </c>
      <c r="AO80">
        <v>0</v>
      </c>
      <c r="AP80" s="201">
        <v>118.43</v>
      </c>
      <c r="AQ80" s="201">
        <v>38.26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2.5099999999999998</v>
      </c>
      <c r="AZ80" s="201">
        <v>4.0999999999999996</v>
      </c>
      <c r="BA80" s="201">
        <v>2.71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275.22000000000003</v>
      </c>
      <c r="L81" s="201">
        <v>17.53</v>
      </c>
      <c r="M81" s="201">
        <v>63.92</v>
      </c>
      <c r="N81" s="201">
        <v>52.96</v>
      </c>
      <c r="O81" s="201">
        <v>74.02</v>
      </c>
      <c r="P81" s="201">
        <v>23.09</v>
      </c>
      <c r="Q81" s="201">
        <v>9.6300000000000008</v>
      </c>
      <c r="R81" s="201">
        <v>19.14</v>
      </c>
      <c r="S81" s="201">
        <v>11.77</v>
      </c>
      <c r="T81" s="201">
        <v>1.42</v>
      </c>
      <c r="U81" s="201">
        <v>60.62</v>
      </c>
      <c r="V81" s="201">
        <v>8.83</v>
      </c>
      <c r="W81" s="201">
        <v>19.68</v>
      </c>
      <c r="X81" s="201">
        <v>62.9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132.61000000000001</v>
      </c>
      <c r="AJ81" s="201">
        <v>0</v>
      </c>
      <c r="AK81" s="201">
        <v>0</v>
      </c>
      <c r="AL81" s="201">
        <v>0</v>
      </c>
      <c r="AM81" s="201">
        <v>136</v>
      </c>
      <c r="AN81" s="201">
        <v>0</v>
      </c>
      <c r="AO81">
        <v>0</v>
      </c>
      <c r="AP81" s="201">
        <v>118.43</v>
      </c>
      <c r="AQ81" s="201">
        <v>38.26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2.5099999999999998</v>
      </c>
      <c r="AZ81" s="201">
        <v>4.0999999999999996</v>
      </c>
      <c r="BA81" s="201">
        <v>2.71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318.68</v>
      </c>
      <c r="L82" s="201">
        <v>17.53</v>
      </c>
      <c r="M82" s="201">
        <v>63.92</v>
      </c>
      <c r="N82" s="201">
        <v>52.96</v>
      </c>
      <c r="O82" s="201">
        <v>74.02</v>
      </c>
      <c r="P82" s="201">
        <v>23.09</v>
      </c>
      <c r="Q82" s="201">
        <v>9.6300000000000008</v>
      </c>
      <c r="R82" s="201">
        <v>19.14</v>
      </c>
      <c r="S82" s="201">
        <v>11.77</v>
      </c>
      <c r="T82" s="201">
        <v>1.42</v>
      </c>
      <c r="U82" s="201">
        <v>60.62</v>
      </c>
      <c r="V82" s="201">
        <v>8.83</v>
      </c>
      <c r="W82" s="201">
        <v>19.68</v>
      </c>
      <c r="X82" s="201">
        <v>62.9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132.61000000000001</v>
      </c>
      <c r="AJ82" s="201">
        <v>0</v>
      </c>
      <c r="AK82" s="201">
        <v>0</v>
      </c>
      <c r="AL82" s="201">
        <v>0</v>
      </c>
      <c r="AM82" s="201">
        <v>136</v>
      </c>
      <c r="AN82" s="201">
        <v>0</v>
      </c>
      <c r="AO82">
        <v>0</v>
      </c>
      <c r="AP82" s="201">
        <v>118.43</v>
      </c>
      <c r="AQ82" s="201">
        <v>38.26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2.5099999999999998</v>
      </c>
      <c r="AZ82" s="201">
        <v>4.0999999999999996</v>
      </c>
      <c r="BA82" s="201">
        <v>2.71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366.97</v>
      </c>
      <c r="L83" s="201">
        <v>17.53</v>
      </c>
      <c r="M83" s="201">
        <v>63.92</v>
      </c>
      <c r="N83" s="201">
        <v>52.96</v>
      </c>
      <c r="O83" s="201">
        <v>74.02</v>
      </c>
      <c r="P83" s="201">
        <v>23.09</v>
      </c>
      <c r="Q83" s="201">
        <v>9.6300000000000008</v>
      </c>
      <c r="R83" s="201">
        <v>19.14</v>
      </c>
      <c r="S83" s="201">
        <v>11.77</v>
      </c>
      <c r="T83" s="201">
        <v>1.42</v>
      </c>
      <c r="U83" s="201">
        <v>60.62</v>
      </c>
      <c r="V83" s="201">
        <v>7.37</v>
      </c>
      <c r="W83" s="201">
        <v>19.68</v>
      </c>
      <c r="X83" s="201">
        <v>62.9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132.61000000000001</v>
      </c>
      <c r="AJ83" s="201">
        <v>0</v>
      </c>
      <c r="AK83" s="201">
        <v>0</v>
      </c>
      <c r="AL83" s="201">
        <v>0</v>
      </c>
      <c r="AM83" s="201">
        <v>136</v>
      </c>
      <c r="AN83" s="201">
        <v>0</v>
      </c>
      <c r="AO83">
        <v>0</v>
      </c>
      <c r="AP83" s="201">
        <v>118.43</v>
      </c>
      <c r="AQ83" s="201">
        <v>38.26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2.5099999999999998</v>
      </c>
      <c r="AZ83" s="201">
        <v>4.0999999999999996</v>
      </c>
      <c r="BA83" s="201">
        <v>2.71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366.97</v>
      </c>
      <c r="L84" s="201">
        <v>17.53</v>
      </c>
      <c r="M84" s="201">
        <v>63.92</v>
      </c>
      <c r="N84" s="201">
        <v>52.96</v>
      </c>
      <c r="O84" s="201">
        <v>74.02</v>
      </c>
      <c r="P84" s="201">
        <v>23.09</v>
      </c>
      <c r="Q84" s="201">
        <v>9.6300000000000008</v>
      </c>
      <c r="R84" s="201">
        <v>19.14</v>
      </c>
      <c r="S84" s="201">
        <v>11.77</v>
      </c>
      <c r="T84" s="201">
        <v>1.42</v>
      </c>
      <c r="U84" s="201">
        <v>60.62</v>
      </c>
      <c r="V84" s="201">
        <v>7.37</v>
      </c>
      <c r="W84" s="201">
        <v>19.68</v>
      </c>
      <c r="X84" s="201">
        <v>62.9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132.61000000000001</v>
      </c>
      <c r="AJ84" s="201">
        <v>0</v>
      </c>
      <c r="AK84" s="201">
        <v>0</v>
      </c>
      <c r="AL84" s="201">
        <v>0</v>
      </c>
      <c r="AM84" s="201">
        <v>136</v>
      </c>
      <c r="AN84" s="201">
        <v>0</v>
      </c>
      <c r="AO84">
        <v>0</v>
      </c>
      <c r="AP84" s="201">
        <v>118.43</v>
      </c>
      <c r="AQ84" s="201">
        <v>38.26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2.5099999999999998</v>
      </c>
      <c r="AZ84" s="201">
        <v>4.0999999999999996</v>
      </c>
      <c r="BA84" s="201">
        <v>2.71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415.25</v>
      </c>
      <c r="L85" s="201">
        <v>17.53</v>
      </c>
      <c r="M85" s="201">
        <v>63.92</v>
      </c>
      <c r="N85" s="201">
        <v>52.96</v>
      </c>
      <c r="O85" s="201">
        <v>74.02</v>
      </c>
      <c r="P85" s="201">
        <v>23.09</v>
      </c>
      <c r="Q85" s="201">
        <v>9.6300000000000008</v>
      </c>
      <c r="R85" s="201">
        <v>19.14</v>
      </c>
      <c r="S85" s="201">
        <v>11.77</v>
      </c>
      <c r="T85" s="201">
        <v>1.42</v>
      </c>
      <c r="U85" s="201">
        <v>60.62</v>
      </c>
      <c r="V85" s="201">
        <v>7.37</v>
      </c>
      <c r="W85" s="201">
        <v>19.68</v>
      </c>
      <c r="X85" s="201">
        <v>62.9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132.61000000000001</v>
      </c>
      <c r="AJ85" s="201">
        <v>0</v>
      </c>
      <c r="AK85" s="201">
        <v>0</v>
      </c>
      <c r="AL85" s="201">
        <v>0</v>
      </c>
      <c r="AM85" s="201">
        <v>136</v>
      </c>
      <c r="AN85" s="201">
        <v>0</v>
      </c>
      <c r="AO85">
        <v>0</v>
      </c>
      <c r="AP85" s="201">
        <v>118.43</v>
      </c>
      <c r="AQ85" s="201">
        <v>38.26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2.46</v>
      </c>
      <c r="AZ85" s="201">
        <v>4.0999999999999996</v>
      </c>
      <c r="BA85" s="201">
        <v>2.35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463.54</v>
      </c>
      <c r="L86" s="201">
        <v>17.53</v>
      </c>
      <c r="M86" s="201">
        <v>63.92</v>
      </c>
      <c r="N86" s="201">
        <v>52.96</v>
      </c>
      <c r="O86" s="201">
        <v>74.02</v>
      </c>
      <c r="P86" s="201">
        <v>23.09</v>
      </c>
      <c r="Q86" s="201">
        <v>9.6300000000000008</v>
      </c>
      <c r="R86" s="201">
        <v>19.14</v>
      </c>
      <c r="S86" s="201">
        <v>11.77</v>
      </c>
      <c r="T86" s="201">
        <v>1.42</v>
      </c>
      <c r="U86" s="201">
        <v>60.62</v>
      </c>
      <c r="V86" s="201">
        <v>7.37</v>
      </c>
      <c r="W86" s="201">
        <v>19.68</v>
      </c>
      <c r="X86" s="201">
        <v>62.9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132.61000000000001</v>
      </c>
      <c r="AJ86" s="201">
        <v>0</v>
      </c>
      <c r="AK86" s="201">
        <v>0</v>
      </c>
      <c r="AL86" s="201">
        <v>0</v>
      </c>
      <c r="AM86" s="201">
        <v>136</v>
      </c>
      <c r="AN86" s="201">
        <v>0</v>
      </c>
      <c r="AO86">
        <v>0</v>
      </c>
      <c r="AP86" s="201">
        <v>118.43</v>
      </c>
      <c r="AQ86" s="201">
        <v>38.26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3.57</v>
      </c>
      <c r="BA86" s="201">
        <v>2.1800000000000002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492.82</v>
      </c>
      <c r="L87" s="201">
        <v>17.53</v>
      </c>
      <c r="M87" s="201">
        <v>63.92</v>
      </c>
      <c r="N87" s="201">
        <v>52.96</v>
      </c>
      <c r="O87" s="201">
        <v>74.02</v>
      </c>
      <c r="P87" s="201">
        <v>23.09</v>
      </c>
      <c r="Q87" s="201">
        <v>9.6300000000000008</v>
      </c>
      <c r="R87" s="201">
        <v>19.14</v>
      </c>
      <c r="S87" s="201">
        <v>11.77</v>
      </c>
      <c r="T87" s="201">
        <v>1.42</v>
      </c>
      <c r="U87" s="201">
        <v>60.62</v>
      </c>
      <c r="V87" s="201">
        <v>7.37</v>
      </c>
      <c r="W87" s="201">
        <v>19.68</v>
      </c>
      <c r="X87" s="201">
        <v>62.9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132.61000000000001</v>
      </c>
      <c r="AJ87" s="201">
        <v>0</v>
      </c>
      <c r="AK87" s="201">
        <v>0</v>
      </c>
      <c r="AL87" s="201">
        <v>0</v>
      </c>
      <c r="AM87" s="201">
        <v>136</v>
      </c>
      <c r="AN87" s="201">
        <v>0</v>
      </c>
      <c r="AO87">
        <v>0</v>
      </c>
      <c r="AP87" s="201">
        <v>118.43</v>
      </c>
      <c r="AQ87" s="201">
        <v>38.26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3.6</v>
      </c>
      <c r="BA87" s="201">
        <v>2.1800000000000002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494.7</v>
      </c>
      <c r="L88" s="201">
        <v>17.53</v>
      </c>
      <c r="M88" s="201">
        <v>63.92</v>
      </c>
      <c r="N88" s="201">
        <v>52.96</v>
      </c>
      <c r="O88" s="201">
        <v>74.02</v>
      </c>
      <c r="P88" s="201">
        <v>23.09</v>
      </c>
      <c r="Q88" s="201">
        <v>9.6300000000000008</v>
      </c>
      <c r="R88" s="201">
        <v>19.14</v>
      </c>
      <c r="S88" s="201">
        <v>11.77</v>
      </c>
      <c r="T88" s="201">
        <v>1.42</v>
      </c>
      <c r="U88" s="201">
        <v>60.62</v>
      </c>
      <c r="V88" s="201">
        <v>7.37</v>
      </c>
      <c r="W88" s="201">
        <v>19.68</v>
      </c>
      <c r="X88" s="201">
        <v>62.9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132.61000000000001</v>
      </c>
      <c r="AJ88" s="201">
        <v>0</v>
      </c>
      <c r="AK88" s="201">
        <v>0</v>
      </c>
      <c r="AL88" s="201">
        <v>0</v>
      </c>
      <c r="AM88" s="201">
        <v>136</v>
      </c>
      <c r="AN88" s="201">
        <v>0</v>
      </c>
      <c r="AO88">
        <v>0</v>
      </c>
      <c r="AP88" s="201">
        <v>118.43</v>
      </c>
      <c r="AQ88" s="201">
        <v>38.26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4.0999999999999996</v>
      </c>
      <c r="BA88" s="201">
        <v>2.1800000000000002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494.7</v>
      </c>
      <c r="L89" s="201">
        <v>17.53</v>
      </c>
      <c r="M89" s="201">
        <v>63.92</v>
      </c>
      <c r="N89" s="201">
        <v>52.96</v>
      </c>
      <c r="O89" s="201">
        <v>74.02</v>
      </c>
      <c r="P89" s="201">
        <v>23.09</v>
      </c>
      <c r="Q89" s="201">
        <v>9.6199999999999992</v>
      </c>
      <c r="R89" s="201">
        <v>19.03</v>
      </c>
      <c r="S89" s="201">
        <v>11.77</v>
      </c>
      <c r="T89" s="201">
        <v>1.42</v>
      </c>
      <c r="U89" s="201">
        <v>60.62</v>
      </c>
      <c r="V89" s="201">
        <v>7.37</v>
      </c>
      <c r="W89" s="201">
        <v>19.68</v>
      </c>
      <c r="X89" s="201">
        <v>62.9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132.61000000000001</v>
      </c>
      <c r="AJ89" s="201">
        <v>0</v>
      </c>
      <c r="AK89" s="201">
        <v>0</v>
      </c>
      <c r="AL89" s="201">
        <v>0</v>
      </c>
      <c r="AM89" s="201">
        <v>136</v>
      </c>
      <c r="AN89" s="201">
        <v>0</v>
      </c>
      <c r="AO89">
        <v>0</v>
      </c>
      <c r="AP89" s="201">
        <v>118.43</v>
      </c>
      <c r="AQ89" s="201">
        <v>38.26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4.0999999999999996</v>
      </c>
      <c r="BA89" s="201">
        <v>2.35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494.7</v>
      </c>
      <c r="L90" s="201">
        <v>17.53</v>
      </c>
      <c r="M90" s="201">
        <v>63.92</v>
      </c>
      <c r="N90" s="201">
        <v>52.96</v>
      </c>
      <c r="O90" s="201">
        <v>74.02</v>
      </c>
      <c r="P90" s="201">
        <v>23.09</v>
      </c>
      <c r="Q90" s="201">
        <v>9.6300000000000008</v>
      </c>
      <c r="R90" s="201">
        <v>19.14</v>
      </c>
      <c r="S90" s="201">
        <v>11.77</v>
      </c>
      <c r="T90" s="201">
        <v>1.42</v>
      </c>
      <c r="U90" s="201">
        <v>60.62</v>
      </c>
      <c r="V90" s="201">
        <v>7.37</v>
      </c>
      <c r="W90" s="201">
        <v>19.68</v>
      </c>
      <c r="X90" s="201">
        <v>62.9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132.61000000000001</v>
      </c>
      <c r="AJ90" s="201">
        <v>0</v>
      </c>
      <c r="AK90" s="201">
        <v>0</v>
      </c>
      <c r="AL90" s="201">
        <v>0</v>
      </c>
      <c r="AM90" s="201">
        <v>136</v>
      </c>
      <c r="AN90" s="201">
        <v>0</v>
      </c>
      <c r="AO90">
        <v>0</v>
      </c>
      <c r="AP90" s="201">
        <v>118.43</v>
      </c>
      <c r="AQ90" s="201">
        <v>38.26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2.5099999999999998</v>
      </c>
      <c r="AZ90" s="201">
        <v>4.0999999999999996</v>
      </c>
      <c r="BA90" s="201">
        <v>2.35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494.49</v>
      </c>
      <c r="L91" s="201">
        <v>17.53</v>
      </c>
      <c r="M91" s="201">
        <v>63.92</v>
      </c>
      <c r="N91" s="201">
        <v>52.96</v>
      </c>
      <c r="O91" s="201">
        <v>74.02</v>
      </c>
      <c r="P91" s="201">
        <v>22.67</v>
      </c>
      <c r="Q91" s="201">
        <v>9.6300000000000008</v>
      </c>
      <c r="R91" s="201">
        <v>19.14</v>
      </c>
      <c r="S91" s="201">
        <v>11.77</v>
      </c>
      <c r="T91" s="201">
        <v>1.42</v>
      </c>
      <c r="U91" s="201">
        <v>60.62</v>
      </c>
      <c r="V91" s="201">
        <v>7.37</v>
      </c>
      <c r="W91" s="201">
        <v>19.68</v>
      </c>
      <c r="X91" s="201">
        <v>62.9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102.56</v>
      </c>
      <c r="AJ91" s="201">
        <v>0</v>
      </c>
      <c r="AK91" s="201">
        <v>0</v>
      </c>
      <c r="AL91" s="201">
        <v>0</v>
      </c>
      <c r="AM91" s="201">
        <v>136</v>
      </c>
      <c r="AN91" s="201">
        <v>0</v>
      </c>
      <c r="AO91">
        <v>0</v>
      </c>
      <c r="AP91" s="201">
        <v>118.43</v>
      </c>
      <c r="AQ91" s="201">
        <v>38.26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2.5099999999999998</v>
      </c>
      <c r="AZ91" s="201">
        <v>4.0999999999999996</v>
      </c>
      <c r="BA91" s="201">
        <v>2.71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494.49</v>
      </c>
      <c r="L92" s="201">
        <v>17.53</v>
      </c>
      <c r="M92" s="201">
        <v>63.92</v>
      </c>
      <c r="N92" s="201">
        <v>52.96</v>
      </c>
      <c r="O92" s="201">
        <v>74.02</v>
      </c>
      <c r="P92" s="201">
        <v>22.67</v>
      </c>
      <c r="Q92" s="201">
        <v>9.6300000000000008</v>
      </c>
      <c r="R92" s="201">
        <v>19.14</v>
      </c>
      <c r="S92" s="201">
        <v>11.77</v>
      </c>
      <c r="T92" s="201">
        <v>1.42</v>
      </c>
      <c r="U92" s="201">
        <v>60.62</v>
      </c>
      <c r="V92" s="201">
        <v>7.37</v>
      </c>
      <c r="W92" s="201">
        <v>19.68</v>
      </c>
      <c r="X92" s="201">
        <v>62.9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102.56</v>
      </c>
      <c r="AJ92" s="201">
        <v>0</v>
      </c>
      <c r="AK92" s="201">
        <v>0</v>
      </c>
      <c r="AL92" s="201">
        <v>0</v>
      </c>
      <c r="AM92" s="201">
        <v>136</v>
      </c>
      <c r="AN92" s="201">
        <v>0</v>
      </c>
      <c r="AO92">
        <v>0</v>
      </c>
      <c r="AP92" s="201">
        <v>118.43</v>
      </c>
      <c r="AQ92" s="201">
        <v>38.26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2.5099999999999998</v>
      </c>
      <c r="AZ92" s="201">
        <v>4.0999999999999996</v>
      </c>
      <c r="BA92" s="201">
        <v>2.71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494.48</v>
      </c>
      <c r="L93" s="201">
        <v>17.53</v>
      </c>
      <c r="M93" s="201">
        <v>63.92</v>
      </c>
      <c r="N93" s="201">
        <v>52.96</v>
      </c>
      <c r="O93" s="201">
        <v>74.02</v>
      </c>
      <c r="P93" s="201">
        <v>22.67</v>
      </c>
      <c r="Q93" s="201">
        <v>9.6300000000000008</v>
      </c>
      <c r="R93" s="201">
        <v>19.14</v>
      </c>
      <c r="S93" s="201">
        <v>11.77</v>
      </c>
      <c r="T93" s="201">
        <v>1.42</v>
      </c>
      <c r="U93" s="201">
        <v>60.62</v>
      </c>
      <c r="V93" s="201">
        <v>7.37</v>
      </c>
      <c r="W93" s="201">
        <v>19.68</v>
      </c>
      <c r="X93" s="201">
        <v>62.9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102.56</v>
      </c>
      <c r="AJ93" s="201">
        <v>0</v>
      </c>
      <c r="AK93" s="201">
        <v>0</v>
      </c>
      <c r="AL93" s="201">
        <v>0</v>
      </c>
      <c r="AM93" s="201">
        <v>136</v>
      </c>
      <c r="AN93" s="201">
        <v>0</v>
      </c>
      <c r="AO93">
        <v>0</v>
      </c>
      <c r="AP93" s="201">
        <v>118.43</v>
      </c>
      <c r="AQ93" s="201">
        <v>38.26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2.5099999999999998</v>
      </c>
      <c r="AZ93" s="201">
        <v>4.0999999999999996</v>
      </c>
      <c r="BA93" s="201">
        <v>2.35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494.48</v>
      </c>
      <c r="L94" s="201">
        <v>17.53</v>
      </c>
      <c r="M94" s="201">
        <v>63.92</v>
      </c>
      <c r="N94" s="201">
        <v>52.96</v>
      </c>
      <c r="O94" s="201">
        <v>74.02</v>
      </c>
      <c r="P94" s="201">
        <v>22.67</v>
      </c>
      <c r="Q94" s="201">
        <v>9.6300000000000008</v>
      </c>
      <c r="R94" s="201">
        <v>19.14</v>
      </c>
      <c r="S94" s="201">
        <v>11.77</v>
      </c>
      <c r="T94" s="201">
        <v>1.42</v>
      </c>
      <c r="U94" s="201">
        <v>60.62</v>
      </c>
      <c r="V94" s="201">
        <v>7.37</v>
      </c>
      <c r="W94" s="201">
        <v>19.68</v>
      </c>
      <c r="X94" s="201">
        <v>62.9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102.56</v>
      </c>
      <c r="AJ94" s="201">
        <v>0</v>
      </c>
      <c r="AK94" s="201">
        <v>0</v>
      </c>
      <c r="AL94" s="201">
        <v>0</v>
      </c>
      <c r="AM94" s="201">
        <v>136</v>
      </c>
      <c r="AN94" s="201">
        <v>0</v>
      </c>
      <c r="AO94">
        <v>0</v>
      </c>
      <c r="AP94" s="201">
        <v>118.43</v>
      </c>
      <c r="AQ94" s="201">
        <v>38.26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2.46</v>
      </c>
      <c r="AZ94" s="201">
        <v>4.0999999999999996</v>
      </c>
      <c r="BA94" s="201">
        <v>1.7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494.48</v>
      </c>
      <c r="L95" s="201">
        <v>17.53</v>
      </c>
      <c r="M95" s="201">
        <v>63.92</v>
      </c>
      <c r="N95" s="201">
        <v>52.96</v>
      </c>
      <c r="O95" s="201">
        <v>74.02</v>
      </c>
      <c r="P95" s="201">
        <v>22.67</v>
      </c>
      <c r="Q95" s="201">
        <v>9.6300000000000008</v>
      </c>
      <c r="R95" s="201">
        <v>19.14</v>
      </c>
      <c r="S95" s="201">
        <v>11.77</v>
      </c>
      <c r="T95" s="201">
        <v>1.42</v>
      </c>
      <c r="U95" s="201">
        <v>60.62</v>
      </c>
      <c r="V95" s="201">
        <v>7.37</v>
      </c>
      <c r="W95" s="201">
        <v>19.68</v>
      </c>
      <c r="X95" s="201">
        <v>62.9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102.56</v>
      </c>
      <c r="AJ95" s="201">
        <v>0</v>
      </c>
      <c r="AK95" s="201">
        <v>0</v>
      </c>
      <c r="AL95" s="201">
        <v>0</v>
      </c>
      <c r="AM95" s="201">
        <v>136</v>
      </c>
      <c r="AN95" s="201">
        <v>0</v>
      </c>
      <c r="AO95">
        <v>0</v>
      </c>
      <c r="AP95" s="201">
        <v>118.43</v>
      </c>
      <c r="AQ95" s="201">
        <v>38.26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2.46</v>
      </c>
      <c r="AZ95" s="201">
        <v>4.0999999999999996</v>
      </c>
      <c r="BA95" s="201">
        <v>1.64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494.48</v>
      </c>
      <c r="L96" s="201">
        <v>17.53</v>
      </c>
      <c r="M96" s="201">
        <v>63.92</v>
      </c>
      <c r="N96" s="201">
        <v>52.96</v>
      </c>
      <c r="O96" s="201">
        <v>74.02</v>
      </c>
      <c r="P96" s="201">
        <v>22.67</v>
      </c>
      <c r="Q96" s="201">
        <v>9.6300000000000008</v>
      </c>
      <c r="R96" s="201">
        <v>19.14</v>
      </c>
      <c r="S96" s="201">
        <v>11.77</v>
      </c>
      <c r="T96" s="201">
        <v>1.42</v>
      </c>
      <c r="U96" s="201">
        <v>60.62</v>
      </c>
      <c r="V96" s="201">
        <v>7.37</v>
      </c>
      <c r="W96" s="201">
        <v>19.68</v>
      </c>
      <c r="X96" s="201">
        <v>62.9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102.56</v>
      </c>
      <c r="AJ96" s="201">
        <v>0</v>
      </c>
      <c r="AK96" s="201">
        <v>0</v>
      </c>
      <c r="AL96" s="201">
        <v>0</v>
      </c>
      <c r="AM96" s="201">
        <v>136</v>
      </c>
      <c r="AN96" s="201">
        <v>0</v>
      </c>
      <c r="AO96">
        <v>0</v>
      </c>
      <c r="AP96" s="201">
        <v>118.43</v>
      </c>
      <c r="AQ96" s="201">
        <v>38.26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2.46</v>
      </c>
      <c r="AZ96" s="201">
        <v>4.0999999999999996</v>
      </c>
      <c r="BA96" s="201">
        <v>1.1399999999999999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494.48</v>
      </c>
      <c r="L97" s="201">
        <v>17.53</v>
      </c>
      <c r="M97" s="201">
        <v>63.92</v>
      </c>
      <c r="N97" s="201">
        <v>52.96</v>
      </c>
      <c r="O97" s="201">
        <v>74.02</v>
      </c>
      <c r="P97" s="201">
        <v>22.67</v>
      </c>
      <c r="Q97" s="201">
        <v>9.6300000000000008</v>
      </c>
      <c r="R97" s="201">
        <v>19.14</v>
      </c>
      <c r="S97" s="201">
        <v>11.77</v>
      </c>
      <c r="T97" s="201">
        <v>1.42</v>
      </c>
      <c r="U97" s="201">
        <v>60.62</v>
      </c>
      <c r="V97" s="201">
        <v>7.37</v>
      </c>
      <c r="W97" s="201">
        <v>19.68</v>
      </c>
      <c r="X97" s="201">
        <v>62.9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102.56</v>
      </c>
      <c r="AJ97" s="201">
        <v>0</v>
      </c>
      <c r="AK97" s="201">
        <v>0</v>
      </c>
      <c r="AL97" s="201">
        <v>0</v>
      </c>
      <c r="AM97" s="201">
        <v>136</v>
      </c>
      <c r="AN97" s="201">
        <v>0</v>
      </c>
      <c r="AO97">
        <v>0</v>
      </c>
      <c r="AP97" s="201">
        <v>118.43</v>
      </c>
      <c r="AQ97" s="201">
        <v>38.26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2.46</v>
      </c>
      <c r="AZ97" s="201">
        <v>3.07</v>
      </c>
      <c r="BA97" s="201">
        <v>0.77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494.48</v>
      </c>
      <c r="L98" s="201">
        <v>17.53</v>
      </c>
      <c r="M98" s="201">
        <v>63.92</v>
      </c>
      <c r="N98" s="201">
        <v>52.96</v>
      </c>
      <c r="O98" s="201">
        <v>74.02</v>
      </c>
      <c r="P98" s="201">
        <v>22.67</v>
      </c>
      <c r="Q98" s="201">
        <v>9.6300000000000008</v>
      </c>
      <c r="R98" s="201">
        <v>19.14</v>
      </c>
      <c r="S98" s="201">
        <v>11.77</v>
      </c>
      <c r="T98" s="201">
        <v>1.42</v>
      </c>
      <c r="U98" s="201">
        <v>60.62</v>
      </c>
      <c r="V98" s="201">
        <v>7.37</v>
      </c>
      <c r="W98" s="201">
        <v>19.68</v>
      </c>
      <c r="X98" s="201">
        <v>62.9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102.56</v>
      </c>
      <c r="AJ98" s="201">
        <v>0</v>
      </c>
      <c r="AK98" s="201">
        <v>0</v>
      </c>
      <c r="AL98" s="201">
        <v>0</v>
      </c>
      <c r="AM98" s="201">
        <v>136</v>
      </c>
      <c r="AN98" s="201">
        <v>0</v>
      </c>
      <c r="AO98">
        <v>0</v>
      </c>
      <c r="AP98" s="201">
        <v>118.43</v>
      </c>
      <c r="AQ98" s="201">
        <v>38.26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2.46</v>
      </c>
      <c r="AZ98" s="201">
        <v>2.0499999999999998</v>
      </c>
      <c r="BA98" s="201">
        <v>0.38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1.6750000000000001E-4</v>
      </c>
      <c r="E99">
        <f t="shared" si="0"/>
        <v>0</v>
      </c>
      <c r="F99">
        <f t="shared" si="0"/>
        <v>0</v>
      </c>
      <c r="G99">
        <f t="shared" si="0"/>
        <v>6.3000000000000003E-4</v>
      </c>
      <c r="H99">
        <f t="shared" si="0"/>
        <v>0</v>
      </c>
      <c r="I99">
        <f t="shared" si="0"/>
        <v>0</v>
      </c>
      <c r="J99">
        <f t="shared" si="0"/>
        <v>8.8249999999999993E-4</v>
      </c>
      <c r="K99">
        <f t="shared" si="0"/>
        <v>7.8934875000000124</v>
      </c>
      <c r="L99">
        <f t="shared" si="0"/>
        <v>0.32053249999999966</v>
      </c>
      <c r="M99">
        <f t="shared" si="0"/>
        <v>1.4354000000000007</v>
      </c>
      <c r="N99">
        <f t="shared" si="0"/>
        <v>1.2022950000000006</v>
      </c>
      <c r="O99">
        <f t="shared" si="0"/>
        <v>1.6948700000000037</v>
      </c>
      <c r="P99">
        <f t="shared" si="0"/>
        <v>0.52696999999999927</v>
      </c>
      <c r="Q99">
        <f t="shared" si="0"/>
        <v>0.17628749999999985</v>
      </c>
      <c r="R99">
        <f t="shared" si="0"/>
        <v>0.35201500000000041</v>
      </c>
      <c r="S99">
        <f t="shared" si="0"/>
        <v>0.21574999999999978</v>
      </c>
      <c r="T99">
        <f t="shared" si="0"/>
        <v>2.116500000000001E-2</v>
      </c>
      <c r="U99">
        <f t="shared" si="0"/>
        <v>1.4548799999999977</v>
      </c>
      <c r="V99">
        <f t="shared" si="0"/>
        <v>0.17283750000000014</v>
      </c>
      <c r="W99">
        <f t="shared" si="0"/>
        <v>0.39631750000000071</v>
      </c>
      <c r="X99">
        <f t="shared" si="0"/>
        <v>1.2704349999999989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3.1036625000000009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3.3382499999999999</v>
      </c>
      <c r="AN99">
        <f t="shared" si="0"/>
        <v>0</v>
      </c>
      <c r="AO99">
        <f t="shared" si="0"/>
        <v>0</v>
      </c>
      <c r="AP99">
        <f t="shared" si="0"/>
        <v>2.2545800000000003</v>
      </c>
      <c r="AQ99">
        <f t="shared" ref="AQ99:AT99" si="1">SUM(AQ3:AQ98)/4000</f>
        <v>0.64381000000000099</v>
      </c>
      <c r="AR99">
        <f t="shared" si="1"/>
        <v>0.44602249999999999</v>
      </c>
      <c r="AS99">
        <f t="shared" si="1"/>
        <v>0.14485500000000007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5.919E-2</v>
      </c>
      <c r="AZ99">
        <f t="shared" si="2"/>
        <v>2.3292499999999994E-2</v>
      </c>
      <c r="BA99">
        <f t="shared" si="2"/>
        <v>2.0022499999999995E-2</v>
      </c>
      <c r="BB99">
        <f t="shared" si="2"/>
        <v>5.1630000000000023E-2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0.3</v>
      </c>
      <c r="E3" s="201">
        <v>0</v>
      </c>
      <c r="F3" s="201">
        <v>0</v>
      </c>
      <c r="G3" s="201">
        <v>1.1599999999999999</v>
      </c>
      <c r="H3" s="201">
        <v>0</v>
      </c>
      <c r="I3" s="201">
        <v>0</v>
      </c>
      <c r="J3" s="201">
        <v>1.62</v>
      </c>
      <c r="K3" s="201">
        <v>158.49</v>
      </c>
      <c r="L3" s="201">
        <v>63.34</v>
      </c>
      <c r="M3" s="201">
        <v>0</v>
      </c>
      <c r="N3" s="201">
        <v>29.12</v>
      </c>
      <c r="O3" s="201">
        <v>48.91</v>
      </c>
      <c r="P3" s="201">
        <v>49.18</v>
      </c>
      <c r="Q3" s="201">
        <v>5.35</v>
      </c>
      <c r="R3" s="201">
        <v>10.4</v>
      </c>
      <c r="S3" s="201">
        <v>6.48</v>
      </c>
      <c r="T3" s="201">
        <v>0</v>
      </c>
      <c r="U3" s="201">
        <v>222.75</v>
      </c>
      <c r="V3" s="201">
        <v>5.0999999999999996</v>
      </c>
      <c r="W3" s="201">
        <v>11.39</v>
      </c>
      <c r="X3" s="201">
        <v>36.380000000000003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54.14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68.489999999999995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158.49</v>
      </c>
      <c r="L4" s="201">
        <v>63.34</v>
      </c>
      <c r="M4" s="201">
        <v>0</v>
      </c>
      <c r="N4" s="201">
        <v>29.12</v>
      </c>
      <c r="O4" s="201">
        <v>48.91</v>
      </c>
      <c r="P4" s="201">
        <v>49.18</v>
      </c>
      <c r="Q4" s="201">
        <v>5.35</v>
      </c>
      <c r="R4" s="201">
        <v>10.4</v>
      </c>
      <c r="S4" s="201">
        <v>6.48</v>
      </c>
      <c r="T4" s="201">
        <v>0</v>
      </c>
      <c r="U4" s="201">
        <v>222.75</v>
      </c>
      <c r="V4" s="201">
        <v>5.0999999999999996</v>
      </c>
      <c r="W4" s="201">
        <v>11.39</v>
      </c>
      <c r="X4" s="201">
        <v>36.380000000000003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55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68.489999999999995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158.49</v>
      </c>
      <c r="L5" s="201">
        <v>63.34</v>
      </c>
      <c r="M5" s="201">
        <v>0</v>
      </c>
      <c r="N5" s="201">
        <v>29.12</v>
      </c>
      <c r="O5" s="201">
        <v>48.91</v>
      </c>
      <c r="P5" s="201">
        <v>49.18</v>
      </c>
      <c r="Q5" s="201">
        <v>5.35</v>
      </c>
      <c r="R5" s="201">
        <v>10.4</v>
      </c>
      <c r="S5" s="201">
        <v>6.48</v>
      </c>
      <c r="T5" s="201">
        <v>0</v>
      </c>
      <c r="U5" s="201">
        <v>222.75</v>
      </c>
      <c r="V5" s="201">
        <v>5.0999999999999996</v>
      </c>
      <c r="W5" s="201">
        <v>11.39</v>
      </c>
      <c r="X5" s="201">
        <v>36.380000000000003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55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68.489999999999995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158.49</v>
      </c>
      <c r="L6" s="201">
        <v>63.34</v>
      </c>
      <c r="M6" s="201">
        <v>0</v>
      </c>
      <c r="N6" s="201">
        <v>29.12</v>
      </c>
      <c r="O6" s="201">
        <v>48.91</v>
      </c>
      <c r="P6" s="201">
        <v>49.18</v>
      </c>
      <c r="Q6" s="201">
        <v>5.35</v>
      </c>
      <c r="R6" s="201">
        <v>10.4</v>
      </c>
      <c r="S6" s="201">
        <v>6.48</v>
      </c>
      <c r="T6" s="201">
        <v>0</v>
      </c>
      <c r="U6" s="201">
        <v>222.75</v>
      </c>
      <c r="V6" s="201">
        <v>5.0999999999999996</v>
      </c>
      <c r="W6" s="201">
        <v>11.39</v>
      </c>
      <c r="X6" s="201">
        <v>36.380000000000003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55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68.489999999999995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158.49</v>
      </c>
      <c r="L7" s="201">
        <v>63.34</v>
      </c>
      <c r="M7" s="201">
        <v>0</v>
      </c>
      <c r="N7" s="201">
        <v>29.12</v>
      </c>
      <c r="O7" s="201">
        <v>48.91</v>
      </c>
      <c r="P7" s="201">
        <v>49.18</v>
      </c>
      <c r="Q7" s="201">
        <v>5.35</v>
      </c>
      <c r="R7" s="201">
        <v>10.4</v>
      </c>
      <c r="S7" s="201">
        <v>6.48</v>
      </c>
      <c r="T7" s="201">
        <v>0</v>
      </c>
      <c r="U7" s="201">
        <v>222.75</v>
      </c>
      <c r="V7" s="201">
        <v>5.0999999999999996</v>
      </c>
      <c r="W7" s="201">
        <v>11.39</v>
      </c>
      <c r="X7" s="201">
        <v>36.380000000000003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55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68.489999999999995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158.49</v>
      </c>
      <c r="L8" s="201">
        <v>63.34</v>
      </c>
      <c r="M8" s="201">
        <v>0</v>
      </c>
      <c r="N8" s="201">
        <v>29.12</v>
      </c>
      <c r="O8" s="201">
        <v>48.91</v>
      </c>
      <c r="P8" s="201">
        <v>49.18</v>
      </c>
      <c r="Q8" s="201">
        <v>5.35</v>
      </c>
      <c r="R8" s="201">
        <v>10.4</v>
      </c>
      <c r="S8" s="201">
        <v>6.48</v>
      </c>
      <c r="T8" s="201">
        <v>0</v>
      </c>
      <c r="U8" s="201">
        <v>222.75</v>
      </c>
      <c r="V8" s="201">
        <v>5.0999999999999996</v>
      </c>
      <c r="W8" s="201">
        <v>11.39</v>
      </c>
      <c r="X8" s="201">
        <v>36.380000000000003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55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68.489999999999995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158.49</v>
      </c>
      <c r="L9" s="201">
        <v>63.34</v>
      </c>
      <c r="M9" s="201">
        <v>0</v>
      </c>
      <c r="N9" s="201">
        <v>29.12</v>
      </c>
      <c r="O9" s="201">
        <v>48.91</v>
      </c>
      <c r="P9" s="201">
        <v>49.18</v>
      </c>
      <c r="Q9" s="201">
        <v>5.35</v>
      </c>
      <c r="R9" s="201">
        <v>10.4</v>
      </c>
      <c r="S9" s="201">
        <v>6.48</v>
      </c>
      <c r="T9" s="201">
        <v>0</v>
      </c>
      <c r="U9" s="201">
        <v>222.75</v>
      </c>
      <c r="V9" s="201">
        <v>5.0999999999999996</v>
      </c>
      <c r="W9" s="201">
        <v>11.39</v>
      </c>
      <c r="X9" s="201">
        <v>36.380000000000003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55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68.489999999999995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86.91</v>
      </c>
      <c r="L10" s="201">
        <v>63.34</v>
      </c>
      <c r="M10" s="201">
        <v>0</v>
      </c>
      <c r="N10" s="201">
        <v>29.12</v>
      </c>
      <c r="O10" s="201">
        <v>48.91</v>
      </c>
      <c r="P10" s="201">
        <v>49.18</v>
      </c>
      <c r="Q10" s="201">
        <v>5.35</v>
      </c>
      <c r="R10" s="201">
        <v>10.4</v>
      </c>
      <c r="S10" s="201">
        <v>6.48</v>
      </c>
      <c r="T10" s="201">
        <v>0</v>
      </c>
      <c r="U10" s="201">
        <v>222.75</v>
      </c>
      <c r="V10" s="201">
        <v>5.0999999999999996</v>
      </c>
      <c r="W10" s="201">
        <v>11.39</v>
      </c>
      <c r="X10" s="201">
        <v>36.380000000000003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45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68.489999999999995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88.96</v>
      </c>
      <c r="L11" s="201">
        <v>65.59</v>
      </c>
      <c r="M11" s="201">
        <v>0</v>
      </c>
      <c r="N11" s="201">
        <v>29.12</v>
      </c>
      <c r="O11" s="201">
        <v>48.91</v>
      </c>
      <c r="P11" s="201">
        <v>49.18</v>
      </c>
      <c r="Q11" s="201">
        <v>5.35</v>
      </c>
      <c r="R11" s="201">
        <v>10.4</v>
      </c>
      <c r="S11" s="201">
        <v>6.48</v>
      </c>
      <c r="T11" s="201">
        <v>0</v>
      </c>
      <c r="U11" s="201">
        <v>222.75</v>
      </c>
      <c r="V11" s="201">
        <v>5.0999999999999996</v>
      </c>
      <c r="W11" s="201">
        <v>11.39</v>
      </c>
      <c r="X11" s="201">
        <v>36.380000000000003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45.79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68.489999999999995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86.91</v>
      </c>
      <c r="L12" s="201">
        <v>63.34</v>
      </c>
      <c r="M12" s="201">
        <v>0</v>
      </c>
      <c r="N12" s="201">
        <v>29.12</v>
      </c>
      <c r="O12" s="201">
        <v>48.91</v>
      </c>
      <c r="P12" s="201">
        <v>49.18</v>
      </c>
      <c r="Q12" s="201">
        <v>5.35</v>
      </c>
      <c r="R12" s="201">
        <v>10.4</v>
      </c>
      <c r="S12" s="201">
        <v>6.48</v>
      </c>
      <c r="T12" s="201">
        <v>0</v>
      </c>
      <c r="U12" s="201">
        <v>222.75</v>
      </c>
      <c r="V12" s="201">
        <v>5.0999999999999996</v>
      </c>
      <c r="W12" s="201">
        <v>11.39</v>
      </c>
      <c r="X12" s="201">
        <v>36.380000000000003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45.79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68.489999999999995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86.91</v>
      </c>
      <c r="L13" s="201">
        <v>63.34</v>
      </c>
      <c r="M13" s="201">
        <v>0</v>
      </c>
      <c r="N13" s="201">
        <v>29.12</v>
      </c>
      <c r="O13" s="201">
        <v>48.91</v>
      </c>
      <c r="P13" s="201">
        <v>49.18</v>
      </c>
      <c r="Q13" s="201">
        <v>5.35</v>
      </c>
      <c r="R13" s="201">
        <v>10.4</v>
      </c>
      <c r="S13" s="201">
        <v>6.48</v>
      </c>
      <c r="T13" s="201">
        <v>0</v>
      </c>
      <c r="U13" s="201">
        <v>222.75</v>
      </c>
      <c r="V13" s="201">
        <v>5.0999999999999996</v>
      </c>
      <c r="W13" s="201">
        <v>11.39</v>
      </c>
      <c r="X13" s="201">
        <v>36.380000000000003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47.76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68.489999999999995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86.91</v>
      </c>
      <c r="L14" s="201">
        <v>63.34</v>
      </c>
      <c r="M14" s="201">
        <v>0</v>
      </c>
      <c r="N14" s="201">
        <v>29.12</v>
      </c>
      <c r="O14" s="201">
        <v>48.91</v>
      </c>
      <c r="P14" s="201">
        <v>49.18</v>
      </c>
      <c r="Q14" s="201">
        <v>5.35</v>
      </c>
      <c r="R14" s="201">
        <v>10.4</v>
      </c>
      <c r="S14" s="201">
        <v>6.48</v>
      </c>
      <c r="T14" s="201">
        <v>0</v>
      </c>
      <c r="U14" s="201">
        <v>222.75</v>
      </c>
      <c r="V14" s="201">
        <v>5.0999999999999996</v>
      </c>
      <c r="W14" s="201">
        <v>11.39</v>
      </c>
      <c r="X14" s="201">
        <v>36.380000000000003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47.76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68.489999999999995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86.91</v>
      </c>
      <c r="L15" s="201">
        <v>33.799999999999997</v>
      </c>
      <c r="M15" s="201">
        <v>0</v>
      </c>
      <c r="N15" s="201">
        <v>29.12</v>
      </c>
      <c r="O15" s="201">
        <v>48.91</v>
      </c>
      <c r="P15" s="201">
        <v>49.18</v>
      </c>
      <c r="Q15" s="201">
        <v>5.35</v>
      </c>
      <c r="R15" s="201">
        <v>10.4</v>
      </c>
      <c r="S15" s="201">
        <v>6.48</v>
      </c>
      <c r="T15" s="201">
        <v>0</v>
      </c>
      <c r="U15" s="201">
        <v>222.75</v>
      </c>
      <c r="V15" s="201">
        <v>5.0999999999999996</v>
      </c>
      <c r="W15" s="201">
        <v>11.39</v>
      </c>
      <c r="X15" s="201">
        <v>36.380000000000003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47.76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68.489999999999995</v>
      </c>
      <c r="AQ15" s="201">
        <v>22.12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86.91</v>
      </c>
      <c r="L16" s="201">
        <v>33.799999999999997</v>
      </c>
      <c r="M16" s="201">
        <v>0</v>
      </c>
      <c r="N16" s="201">
        <v>29.12</v>
      </c>
      <c r="O16" s="201">
        <v>48.91</v>
      </c>
      <c r="P16" s="201">
        <v>49.18</v>
      </c>
      <c r="Q16" s="201">
        <v>2.9</v>
      </c>
      <c r="R16" s="201">
        <v>10.4</v>
      </c>
      <c r="S16" s="201">
        <v>6.48</v>
      </c>
      <c r="T16" s="201">
        <v>0</v>
      </c>
      <c r="U16" s="201">
        <v>222.75</v>
      </c>
      <c r="V16" s="201">
        <v>5.0999999999999996</v>
      </c>
      <c r="W16" s="201">
        <v>11.39</v>
      </c>
      <c r="X16" s="201">
        <v>36.380000000000003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47.76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68.489999999999995</v>
      </c>
      <c r="AQ16" s="201">
        <v>22.12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86.91</v>
      </c>
      <c r="L17" s="201">
        <v>33.799999999999997</v>
      </c>
      <c r="M17" s="201">
        <v>0</v>
      </c>
      <c r="N17" s="201">
        <v>29.12</v>
      </c>
      <c r="O17" s="201">
        <v>48.91</v>
      </c>
      <c r="P17" s="201">
        <v>49.18</v>
      </c>
      <c r="Q17" s="201">
        <v>2.9</v>
      </c>
      <c r="R17" s="201">
        <v>10.4</v>
      </c>
      <c r="S17" s="201">
        <v>6.48</v>
      </c>
      <c r="T17" s="201">
        <v>0</v>
      </c>
      <c r="U17" s="201">
        <v>222.75</v>
      </c>
      <c r="V17" s="201">
        <v>5.0999999999999996</v>
      </c>
      <c r="W17" s="201">
        <v>11.39</v>
      </c>
      <c r="X17" s="201">
        <v>36.380000000000003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47.76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68.489999999999995</v>
      </c>
      <c r="AQ17" s="201">
        <v>22.12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86.91</v>
      </c>
      <c r="L18" s="201">
        <v>33.799999999999997</v>
      </c>
      <c r="M18" s="201">
        <v>0</v>
      </c>
      <c r="N18" s="201">
        <v>29.12</v>
      </c>
      <c r="O18" s="201">
        <v>48.91</v>
      </c>
      <c r="P18" s="201">
        <v>49.18</v>
      </c>
      <c r="Q18" s="201">
        <v>2.9</v>
      </c>
      <c r="R18" s="201">
        <v>10.4</v>
      </c>
      <c r="S18" s="201">
        <v>6.48</v>
      </c>
      <c r="T18" s="201">
        <v>0</v>
      </c>
      <c r="U18" s="201">
        <v>222.75</v>
      </c>
      <c r="V18" s="201">
        <v>5.0999999999999996</v>
      </c>
      <c r="W18" s="201">
        <v>11.39</v>
      </c>
      <c r="X18" s="201">
        <v>36.380000000000003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47.76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68.489999999999995</v>
      </c>
      <c r="AQ18" s="201">
        <v>22.12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86.91</v>
      </c>
      <c r="L19" s="201">
        <v>33.799999999999997</v>
      </c>
      <c r="M19" s="201">
        <v>0</v>
      </c>
      <c r="N19" s="201">
        <v>29.12</v>
      </c>
      <c r="O19" s="201">
        <v>48.91</v>
      </c>
      <c r="P19" s="201">
        <v>49.18</v>
      </c>
      <c r="Q19" s="201">
        <v>2.8</v>
      </c>
      <c r="R19" s="201">
        <v>5.81</v>
      </c>
      <c r="S19" s="201">
        <v>3.73</v>
      </c>
      <c r="T19" s="201">
        <v>0</v>
      </c>
      <c r="U19" s="201">
        <v>222.75</v>
      </c>
      <c r="V19" s="201">
        <v>5.0999999999999996</v>
      </c>
      <c r="W19" s="201">
        <v>11.39</v>
      </c>
      <c r="X19" s="201">
        <v>36.380000000000003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47.76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68.489999999999995</v>
      </c>
      <c r="AQ19" s="201">
        <v>11.59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86.91</v>
      </c>
      <c r="L20" s="201">
        <v>33.799999999999997</v>
      </c>
      <c r="M20" s="201">
        <v>0</v>
      </c>
      <c r="N20" s="201">
        <v>29.12</v>
      </c>
      <c r="O20" s="201">
        <v>48.91</v>
      </c>
      <c r="P20" s="201">
        <v>49.18</v>
      </c>
      <c r="Q20" s="201">
        <v>2.8</v>
      </c>
      <c r="R20" s="201">
        <v>5.79</v>
      </c>
      <c r="S20" s="201">
        <v>3.73</v>
      </c>
      <c r="T20" s="201">
        <v>0</v>
      </c>
      <c r="U20" s="201">
        <v>222.75</v>
      </c>
      <c r="V20" s="201">
        <v>5.0999999999999996</v>
      </c>
      <c r="W20" s="201">
        <v>11.39</v>
      </c>
      <c r="X20" s="201">
        <v>36.380000000000003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47.76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68.489999999999995</v>
      </c>
      <c r="AQ20" s="201">
        <v>11.59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86.91</v>
      </c>
      <c r="L21" s="201">
        <v>33.799999999999997</v>
      </c>
      <c r="M21" s="201">
        <v>0</v>
      </c>
      <c r="N21" s="201">
        <v>29.12</v>
      </c>
      <c r="O21" s="201">
        <v>48.91</v>
      </c>
      <c r="P21" s="201">
        <v>49.18</v>
      </c>
      <c r="Q21" s="201">
        <v>2.8</v>
      </c>
      <c r="R21" s="201">
        <v>10.4</v>
      </c>
      <c r="S21" s="201">
        <v>3.73</v>
      </c>
      <c r="T21" s="201">
        <v>0</v>
      </c>
      <c r="U21" s="201">
        <v>222.75</v>
      </c>
      <c r="V21" s="201">
        <v>5.0999999999999996</v>
      </c>
      <c r="W21" s="201">
        <v>11.39</v>
      </c>
      <c r="X21" s="201">
        <v>36.380000000000003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47.76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68.489999999999995</v>
      </c>
      <c r="AQ21" s="201">
        <v>11.59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86.91</v>
      </c>
      <c r="L22" s="201">
        <v>33.799999999999997</v>
      </c>
      <c r="M22" s="201">
        <v>0</v>
      </c>
      <c r="N22" s="201">
        <v>29.12</v>
      </c>
      <c r="O22" s="201">
        <v>48.91</v>
      </c>
      <c r="P22" s="201">
        <v>49.18</v>
      </c>
      <c r="Q22" s="201">
        <v>2.8</v>
      </c>
      <c r="R22" s="201">
        <v>10.4</v>
      </c>
      <c r="S22" s="201">
        <v>3.73</v>
      </c>
      <c r="T22" s="201">
        <v>0</v>
      </c>
      <c r="U22" s="201">
        <v>222.75</v>
      </c>
      <c r="V22" s="201">
        <v>5.0999999999999996</v>
      </c>
      <c r="W22" s="201">
        <v>11.39</v>
      </c>
      <c r="X22" s="201">
        <v>36.380000000000003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47.76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68.489999999999995</v>
      </c>
      <c r="AQ22" s="201">
        <v>11.59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86.91</v>
      </c>
      <c r="L23" s="201">
        <v>33.799999999999997</v>
      </c>
      <c r="M23" s="201">
        <v>0</v>
      </c>
      <c r="N23" s="201">
        <v>29.12</v>
      </c>
      <c r="O23" s="201">
        <v>48.91</v>
      </c>
      <c r="P23" s="201">
        <v>49.18</v>
      </c>
      <c r="Q23" s="201">
        <v>2.8</v>
      </c>
      <c r="R23" s="201">
        <v>10.4</v>
      </c>
      <c r="S23" s="201">
        <v>3.86</v>
      </c>
      <c r="T23" s="201">
        <v>0</v>
      </c>
      <c r="U23" s="201">
        <v>222.75</v>
      </c>
      <c r="V23" s="201">
        <v>5.0999999999999996</v>
      </c>
      <c r="W23" s="201">
        <v>11.39</v>
      </c>
      <c r="X23" s="201">
        <v>36.380000000000003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47.76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68.489999999999995</v>
      </c>
      <c r="AQ23" s="201">
        <v>22.12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86.91</v>
      </c>
      <c r="L24" s="201">
        <v>33.799999999999997</v>
      </c>
      <c r="M24" s="201">
        <v>0</v>
      </c>
      <c r="N24" s="201">
        <v>29.12</v>
      </c>
      <c r="O24" s="201">
        <v>48.91</v>
      </c>
      <c r="P24" s="201">
        <v>49.18</v>
      </c>
      <c r="Q24" s="201">
        <v>5.17</v>
      </c>
      <c r="R24" s="201">
        <v>10.4</v>
      </c>
      <c r="S24" s="201">
        <v>3.86</v>
      </c>
      <c r="T24" s="201">
        <v>0</v>
      </c>
      <c r="U24" s="201">
        <v>222.75</v>
      </c>
      <c r="V24" s="201">
        <v>5.0999999999999996</v>
      </c>
      <c r="W24" s="201">
        <v>11.39</v>
      </c>
      <c r="X24" s="201">
        <v>36.380000000000003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47.76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68.489999999999995</v>
      </c>
      <c r="AQ24" s="201">
        <v>22.12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86.91</v>
      </c>
      <c r="L25" s="201">
        <v>33.799999999999997</v>
      </c>
      <c r="M25" s="201">
        <v>0</v>
      </c>
      <c r="N25" s="201">
        <v>29.12</v>
      </c>
      <c r="O25" s="201">
        <v>48.91</v>
      </c>
      <c r="P25" s="201">
        <v>49.18</v>
      </c>
      <c r="Q25" s="201">
        <v>5.17</v>
      </c>
      <c r="R25" s="201">
        <v>10.4</v>
      </c>
      <c r="S25" s="201">
        <v>3.86</v>
      </c>
      <c r="T25" s="201">
        <v>0</v>
      </c>
      <c r="U25" s="201">
        <v>222.75</v>
      </c>
      <c r="V25" s="201">
        <v>5.0999999999999996</v>
      </c>
      <c r="W25" s="201">
        <v>11.39</v>
      </c>
      <c r="X25" s="201">
        <v>36.380000000000003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47.76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68.489999999999995</v>
      </c>
      <c r="AQ25" s="201">
        <v>22.12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86.91</v>
      </c>
      <c r="L26" s="201">
        <v>33.799999999999997</v>
      </c>
      <c r="M26" s="201">
        <v>0</v>
      </c>
      <c r="N26" s="201">
        <v>29.12</v>
      </c>
      <c r="O26" s="201">
        <v>48.91</v>
      </c>
      <c r="P26" s="201">
        <v>49.18</v>
      </c>
      <c r="Q26" s="201">
        <v>5.17</v>
      </c>
      <c r="R26" s="201">
        <v>10.4</v>
      </c>
      <c r="S26" s="201">
        <v>3.86</v>
      </c>
      <c r="T26" s="201">
        <v>0</v>
      </c>
      <c r="U26" s="201">
        <v>222.75</v>
      </c>
      <c r="V26" s="201">
        <v>5.0999999999999996</v>
      </c>
      <c r="W26" s="201">
        <v>11.39</v>
      </c>
      <c r="X26" s="201">
        <v>36.380000000000003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47.76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68.489999999999995</v>
      </c>
      <c r="AQ26" s="201">
        <v>22.12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86.91</v>
      </c>
      <c r="L27" s="201">
        <v>33.799999999999997</v>
      </c>
      <c r="M27" s="201">
        <v>0</v>
      </c>
      <c r="N27" s="201">
        <v>29.12</v>
      </c>
      <c r="O27" s="201">
        <v>48.91</v>
      </c>
      <c r="P27" s="201">
        <v>49.18</v>
      </c>
      <c r="Q27" s="201">
        <v>2.98</v>
      </c>
      <c r="R27" s="201">
        <v>10.4</v>
      </c>
      <c r="S27" s="201">
        <v>3.86</v>
      </c>
      <c r="T27" s="201">
        <v>0</v>
      </c>
      <c r="U27" s="201">
        <v>222.75</v>
      </c>
      <c r="V27" s="201">
        <v>5.0999999999999996</v>
      </c>
      <c r="W27" s="201">
        <v>11.39</v>
      </c>
      <c r="X27" s="201">
        <v>36.380000000000003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45.79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68.489999999999995</v>
      </c>
      <c r="AQ27" s="201">
        <v>22.12</v>
      </c>
      <c r="AR27" s="201">
        <v>2.06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86.91</v>
      </c>
      <c r="L28" s="201">
        <v>33.799999999999997</v>
      </c>
      <c r="M28" s="201">
        <v>0</v>
      </c>
      <c r="N28" s="201">
        <v>29.12</v>
      </c>
      <c r="O28" s="201">
        <v>48.91</v>
      </c>
      <c r="P28" s="201">
        <v>49.18</v>
      </c>
      <c r="Q28" s="201">
        <v>2.9</v>
      </c>
      <c r="R28" s="201">
        <v>10.4</v>
      </c>
      <c r="S28" s="201">
        <v>3.86</v>
      </c>
      <c r="T28" s="201">
        <v>0</v>
      </c>
      <c r="U28" s="201">
        <v>222.75</v>
      </c>
      <c r="V28" s="201">
        <v>5.0999999999999996</v>
      </c>
      <c r="W28" s="201">
        <v>11.39</v>
      </c>
      <c r="X28" s="201">
        <v>36.380000000000003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45.79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68.489999999999995</v>
      </c>
      <c r="AQ28" s="201">
        <v>22.12</v>
      </c>
      <c r="AR28" s="201">
        <v>4.7300000000000004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86.91</v>
      </c>
      <c r="L29" s="201">
        <v>33.799999999999997</v>
      </c>
      <c r="M29" s="201">
        <v>0</v>
      </c>
      <c r="N29" s="201">
        <v>29.12</v>
      </c>
      <c r="O29" s="201">
        <v>48.91</v>
      </c>
      <c r="P29" s="201">
        <v>49.18</v>
      </c>
      <c r="Q29" s="201">
        <v>2.9</v>
      </c>
      <c r="R29" s="201">
        <v>10.4</v>
      </c>
      <c r="S29" s="201">
        <v>3.86</v>
      </c>
      <c r="T29" s="201">
        <v>0</v>
      </c>
      <c r="U29" s="201">
        <v>222.75</v>
      </c>
      <c r="V29" s="201">
        <v>5.0999999999999996</v>
      </c>
      <c r="W29" s="201">
        <v>11.39</v>
      </c>
      <c r="X29" s="201">
        <v>36.380000000000003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45.79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68.489999999999995</v>
      </c>
      <c r="AQ29" s="201">
        <v>22.12</v>
      </c>
      <c r="AR29" s="201">
        <v>11.37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86.91</v>
      </c>
      <c r="L30" s="201">
        <v>33.799999999999997</v>
      </c>
      <c r="M30" s="201">
        <v>0</v>
      </c>
      <c r="N30" s="201">
        <v>29.12</v>
      </c>
      <c r="O30" s="201">
        <v>48.91</v>
      </c>
      <c r="P30" s="201">
        <v>49.18</v>
      </c>
      <c r="Q30" s="201">
        <v>2.71</v>
      </c>
      <c r="R30" s="201">
        <v>10.4</v>
      </c>
      <c r="S30" s="201">
        <v>3.86</v>
      </c>
      <c r="T30" s="201">
        <v>0</v>
      </c>
      <c r="U30" s="201">
        <v>222.75</v>
      </c>
      <c r="V30" s="201">
        <v>5.0999999999999996</v>
      </c>
      <c r="W30" s="201">
        <v>11.39</v>
      </c>
      <c r="X30" s="201">
        <v>36.380000000000003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45.79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68.489999999999995</v>
      </c>
      <c r="AQ30" s="201">
        <v>22.12</v>
      </c>
      <c r="AR30" s="201">
        <v>14.85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86.91</v>
      </c>
      <c r="L31" s="201">
        <v>33.799999999999997</v>
      </c>
      <c r="M31" s="201">
        <v>0</v>
      </c>
      <c r="N31" s="201">
        <v>29.12</v>
      </c>
      <c r="O31" s="201">
        <v>48.91</v>
      </c>
      <c r="P31" s="201">
        <v>49.18</v>
      </c>
      <c r="Q31" s="201">
        <v>2.71</v>
      </c>
      <c r="R31" s="201">
        <v>10.4</v>
      </c>
      <c r="S31" s="201">
        <v>3.6</v>
      </c>
      <c r="T31" s="201">
        <v>0</v>
      </c>
      <c r="U31" s="201">
        <v>222.75</v>
      </c>
      <c r="V31" s="201">
        <v>5.0999999999999996</v>
      </c>
      <c r="W31" s="201">
        <v>11.39</v>
      </c>
      <c r="X31" s="201">
        <v>36.380000000000003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45.79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68.489999999999995</v>
      </c>
      <c r="AQ31" s="201">
        <v>11.59</v>
      </c>
      <c r="AR31" s="201">
        <v>13.85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86.91</v>
      </c>
      <c r="L32" s="201">
        <v>33.799999999999997</v>
      </c>
      <c r="M32" s="201">
        <v>0</v>
      </c>
      <c r="N32" s="201">
        <v>29.12</v>
      </c>
      <c r="O32" s="201">
        <v>48.91</v>
      </c>
      <c r="P32" s="201">
        <v>49.18</v>
      </c>
      <c r="Q32" s="201">
        <v>2.71</v>
      </c>
      <c r="R32" s="201">
        <v>10.4</v>
      </c>
      <c r="S32" s="201">
        <v>3.6</v>
      </c>
      <c r="T32" s="201">
        <v>0</v>
      </c>
      <c r="U32" s="201">
        <v>222.75</v>
      </c>
      <c r="V32" s="201">
        <v>5.0999999999999996</v>
      </c>
      <c r="W32" s="201">
        <v>11.39</v>
      </c>
      <c r="X32" s="201">
        <v>36.380000000000003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45.79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68.489999999999995</v>
      </c>
      <c r="AQ32" s="201">
        <v>11.59</v>
      </c>
      <c r="AR32" s="201">
        <v>13.85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86.91</v>
      </c>
      <c r="L33" s="201">
        <v>33.799999999999997</v>
      </c>
      <c r="M33" s="201">
        <v>0</v>
      </c>
      <c r="N33" s="201">
        <v>29.12</v>
      </c>
      <c r="O33" s="201">
        <v>48.91</v>
      </c>
      <c r="P33" s="201">
        <v>49.18</v>
      </c>
      <c r="Q33" s="201">
        <v>2.71</v>
      </c>
      <c r="R33" s="201">
        <v>5.79</v>
      </c>
      <c r="S33" s="201">
        <v>3.6</v>
      </c>
      <c r="T33" s="201">
        <v>0</v>
      </c>
      <c r="U33" s="201">
        <v>222.75</v>
      </c>
      <c r="V33" s="201">
        <v>5.28</v>
      </c>
      <c r="W33" s="201">
        <v>11.39</v>
      </c>
      <c r="X33" s="201">
        <v>36.380000000000003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45.79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68.489999999999995</v>
      </c>
      <c r="AQ33" s="201">
        <v>11.59</v>
      </c>
      <c r="AR33" s="201">
        <v>15.85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86.91</v>
      </c>
      <c r="L34" s="201">
        <v>33.799999999999997</v>
      </c>
      <c r="M34" s="201">
        <v>0</v>
      </c>
      <c r="N34" s="201">
        <v>29.12</v>
      </c>
      <c r="O34" s="201">
        <v>48.91</v>
      </c>
      <c r="P34" s="201">
        <v>49.18</v>
      </c>
      <c r="Q34" s="201">
        <v>2.71</v>
      </c>
      <c r="R34" s="201">
        <v>5.79</v>
      </c>
      <c r="S34" s="201">
        <v>3.6</v>
      </c>
      <c r="T34" s="201">
        <v>0</v>
      </c>
      <c r="U34" s="201">
        <v>222.75</v>
      </c>
      <c r="V34" s="201">
        <v>5.0999999999999996</v>
      </c>
      <c r="W34" s="201">
        <v>11.39</v>
      </c>
      <c r="X34" s="201">
        <v>36.380000000000003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45.79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68.489999999999995</v>
      </c>
      <c r="AQ34" s="201">
        <v>11.59</v>
      </c>
      <c r="AR34" s="201">
        <v>15.85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86.91</v>
      </c>
      <c r="L35" s="201">
        <v>33.799999999999997</v>
      </c>
      <c r="M35" s="201">
        <v>0</v>
      </c>
      <c r="N35" s="201">
        <v>29.12</v>
      </c>
      <c r="O35" s="201">
        <v>48.91</v>
      </c>
      <c r="P35" s="201">
        <v>49.18</v>
      </c>
      <c r="Q35" s="201">
        <v>2.71</v>
      </c>
      <c r="R35" s="201">
        <v>5.79</v>
      </c>
      <c r="S35" s="201">
        <v>3.6</v>
      </c>
      <c r="T35" s="201">
        <v>0</v>
      </c>
      <c r="U35" s="201">
        <v>222.75</v>
      </c>
      <c r="V35" s="201">
        <v>5.0999999999999996</v>
      </c>
      <c r="W35" s="201">
        <v>11.38</v>
      </c>
      <c r="X35" s="201">
        <v>37.01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45.79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53.11</v>
      </c>
      <c r="AQ35" s="201">
        <v>11.59</v>
      </c>
      <c r="AR35" s="201">
        <v>15.85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86.91</v>
      </c>
      <c r="L36" s="201">
        <v>33.799999999999997</v>
      </c>
      <c r="M36" s="201">
        <v>0</v>
      </c>
      <c r="N36" s="201">
        <v>29.12</v>
      </c>
      <c r="O36" s="201">
        <v>48.91</v>
      </c>
      <c r="P36" s="201">
        <v>49.18</v>
      </c>
      <c r="Q36" s="201">
        <v>2.71</v>
      </c>
      <c r="R36" s="201">
        <v>5.79</v>
      </c>
      <c r="S36" s="201">
        <v>3.6</v>
      </c>
      <c r="T36" s="201">
        <v>0</v>
      </c>
      <c r="U36" s="201">
        <v>222.75</v>
      </c>
      <c r="V36" s="201">
        <v>2.9</v>
      </c>
      <c r="W36" s="201">
        <v>11.38</v>
      </c>
      <c r="X36" s="201">
        <v>36.380000000000003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45.79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33.799999999999997</v>
      </c>
      <c r="AQ36" s="201">
        <v>11.59</v>
      </c>
      <c r="AR36" s="201">
        <v>15.85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86.91</v>
      </c>
      <c r="L37" s="201">
        <v>33.799999999999997</v>
      </c>
      <c r="M37" s="201">
        <v>0</v>
      </c>
      <c r="N37" s="201">
        <v>29.12</v>
      </c>
      <c r="O37" s="201">
        <v>48.91</v>
      </c>
      <c r="P37" s="201">
        <v>49.18</v>
      </c>
      <c r="Q37" s="201">
        <v>2.71</v>
      </c>
      <c r="R37" s="201">
        <v>5.79</v>
      </c>
      <c r="S37" s="201">
        <v>3.6</v>
      </c>
      <c r="T37" s="201">
        <v>0</v>
      </c>
      <c r="U37" s="201">
        <v>222.75</v>
      </c>
      <c r="V37" s="201">
        <v>2.9</v>
      </c>
      <c r="W37" s="201">
        <v>6.32</v>
      </c>
      <c r="X37" s="201">
        <v>36.380000000000003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47.76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33.799999999999997</v>
      </c>
      <c r="AQ37" s="201">
        <v>11.59</v>
      </c>
      <c r="AR37" s="201">
        <v>15.85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86.91</v>
      </c>
      <c r="L38" s="201">
        <v>33.799999999999997</v>
      </c>
      <c r="M38" s="201">
        <v>0</v>
      </c>
      <c r="N38" s="201">
        <v>29.12</v>
      </c>
      <c r="O38" s="201">
        <v>48.91</v>
      </c>
      <c r="P38" s="201">
        <v>49.18</v>
      </c>
      <c r="Q38" s="201">
        <v>2.71</v>
      </c>
      <c r="R38" s="201">
        <v>5.79</v>
      </c>
      <c r="S38" s="201">
        <v>3.6</v>
      </c>
      <c r="T38" s="201">
        <v>0</v>
      </c>
      <c r="U38" s="201">
        <v>222.75</v>
      </c>
      <c r="V38" s="201">
        <v>2.9</v>
      </c>
      <c r="W38" s="201">
        <v>6.32</v>
      </c>
      <c r="X38" s="201">
        <v>19.329999999999998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47.76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33.799999999999997</v>
      </c>
      <c r="AQ38" s="201">
        <v>11.59</v>
      </c>
      <c r="AR38" s="201">
        <v>15.85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86.91</v>
      </c>
      <c r="L39" s="201">
        <v>33.799999999999997</v>
      </c>
      <c r="M39" s="201">
        <v>0</v>
      </c>
      <c r="N39" s="201">
        <v>29.12</v>
      </c>
      <c r="O39" s="201">
        <v>48.91</v>
      </c>
      <c r="P39" s="201">
        <v>49.18</v>
      </c>
      <c r="Q39" s="201">
        <v>2.71</v>
      </c>
      <c r="R39" s="201">
        <v>5.79</v>
      </c>
      <c r="S39" s="201">
        <v>3.6</v>
      </c>
      <c r="T39" s="201">
        <v>0</v>
      </c>
      <c r="U39" s="201">
        <v>222.75</v>
      </c>
      <c r="V39" s="201">
        <v>2.9</v>
      </c>
      <c r="W39" s="201">
        <v>6.32</v>
      </c>
      <c r="X39" s="201">
        <v>19.329999999999998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47.76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33.799999999999997</v>
      </c>
      <c r="AQ39" s="201">
        <v>11.59</v>
      </c>
      <c r="AR39" s="201">
        <v>17.850000000000001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86.91</v>
      </c>
      <c r="L40" s="201">
        <v>33.799999999999997</v>
      </c>
      <c r="M40" s="201">
        <v>0</v>
      </c>
      <c r="N40" s="201">
        <v>29.12</v>
      </c>
      <c r="O40" s="201">
        <v>48.91</v>
      </c>
      <c r="P40" s="201">
        <v>49.18</v>
      </c>
      <c r="Q40" s="201">
        <v>2.71</v>
      </c>
      <c r="R40" s="201">
        <v>5.79</v>
      </c>
      <c r="S40" s="201">
        <v>3.6</v>
      </c>
      <c r="T40" s="201">
        <v>0</v>
      </c>
      <c r="U40" s="201">
        <v>222.75</v>
      </c>
      <c r="V40" s="201">
        <v>2.9</v>
      </c>
      <c r="W40" s="201">
        <v>6.32</v>
      </c>
      <c r="X40" s="201">
        <v>19.329999999999998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47.76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33.799999999999997</v>
      </c>
      <c r="AQ40" s="201">
        <v>11.59</v>
      </c>
      <c r="AR40" s="201">
        <v>17.850000000000001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86.91</v>
      </c>
      <c r="L41" s="201">
        <v>33.799999999999997</v>
      </c>
      <c r="M41" s="201">
        <v>0</v>
      </c>
      <c r="N41" s="201">
        <v>30.16</v>
      </c>
      <c r="O41" s="201">
        <v>50.65</v>
      </c>
      <c r="P41" s="201">
        <v>49.18</v>
      </c>
      <c r="Q41" s="201">
        <v>2.71</v>
      </c>
      <c r="R41" s="201">
        <v>5.79</v>
      </c>
      <c r="S41" s="201">
        <v>3.6</v>
      </c>
      <c r="T41" s="201">
        <v>0</v>
      </c>
      <c r="U41" s="201">
        <v>222.75</v>
      </c>
      <c r="V41" s="201">
        <v>2.9</v>
      </c>
      <c r="W41" s="201">
        <v>6.32</v>
      </c>
      <c r="X41" s="201">
        <v>19.329999999999998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47.76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33.799999999999997</v>
      </c>
      <c r="AQ41" s="201">
        <v>11.59</v>
      </c>
      <c r="AR41" s="201">
        <v>17.850000000000001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86.91</v>
      </c>
      <c r="L42" s="201">
        <v>33.799999999999997</v>
      </c>
      <c r="M42" s="201">
        <v>0</v>
      </c>
      <c r="N42" s="201">
        <v>29.13</v>
      </c>
      <c r="O42" s="201">
        <v>50.65</v>
      </c>
      <c r="P42" s="201">
        <v>49.18</v>
      </c>
      <c r="Q42" s="201">
        <v>2.71</v>
      </c>
      <c r="R42" s="201">
        <v>5.79</v>
      </c>
      <c r="S42" s="201">
        <v>3.6</v>
      </c>
      <c r="T42" s="201">
        <v>0</v>
      </c>
      <c r="U42" s="201">
        <v>222.75</v>
      </c>
      <c r="V42" s="201">
        <v>2.9</v>
      </c>
      <c r="W42" s="201">
        <v>6.32</v>
      </c>
      <c r="X42" s="201">
        <v>19.329999999999998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47.76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33.799999999999997</v>
      </c>
      <c r="AQ42" s="201">
        <v>11.59</v>
      </c>
      <c r="AR42" s="201">
        <v>17.850000000000001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86.91</v>
      </c>
      <c r="L43" s="201">
        <v>33.799999999999997</v>
      </c>
      <c r="M43" s="201">
        <v>0</v>
      </c>
      <c r="N43" s="201">
        <v>29.13</v>
      </c>
      <c r="O43" s="201">
        <v>50.65</v>
      </c>
      <c r="P43" s="201">
        <v>49.18</v>
      </c>
      <c r="Q43" s="201">
        <v>2.71</v>
      </c>
      <c r="R43" s="201">
        <v>5.79</v>
      </c>
      <c r="S43" s="201">
        <v>3.6</v>
      </c>
      <c r="T43" s="201">
        <v>0</v>
      </c>
      <c r="U43" s="201">
        <v>222.75</v>
      </c>
      <c r="V43" s="201">
        <v>2.9</v>
      </c>
      <c r="W43" s="201">
        <v>6.32</v>
      </c>
      <c r="X43" s="201">
        <v>19.329999999999998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47.76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33.799999999999997</v>
      </c>
      <c r="AQ43" s="201">
        <v>11.59</v>
      </c>
      <c r="AR43" s="201">
        <v>17.850000000000001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86.91</v>
      </c>
      <c r="L44" s="201">
        <v>33.799999999999997</v>
      </c>
      <c r="M44" s="201">
        <v>0</v>
      </c>
      <c r="N44" s="201">
        <v>29.13</v>
      </c>
      <c r="O44" s="201">
        <v>48.91</v>
      </c>
      <c r="P44" s="201">
        <v>49.18</v>
      </c>
      <c r="Q44" s="201">
        <v>2.71</v>
      </c>
      <c r="R44" s="201">
        <v>5.79</v>
      </c>
      <c r="S44" s="201">
        <v>3.6</v>
      </c>
      <c r="T44" s="201">
        <v>0</v>
      </c>
      <c r="U44" s="201">
        <v>222.75</v>
      </c>
      <c r="V44" s="201">
        <v>2.9</v>
      </c>
      <c r="W44" s="201">
        <v>6.32</v>
      </c>
      <c r="X44" s="201">
        <v>19.329999999999998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47.76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33.799999999999997</v>
      </c>
      <c r="AQ44" s="201">
        <v>11.59</v>
      </c>
      <c r="AR44" s="201">
        <v>17.850000000000001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86.91</v>
      </c>
      <c r="L45" s="201">
        <v>33.799999999999997</v>
      </c>
      <c r="M45" s="201">
        <v>0</v>
      </c>
      <c r="N45" s="201">
        <v>29.13</v>
      </c>
      <c r="O45" s="201">
        <v>48.91</v>
      </c>
      <c r="P45" s="201">
        <v>49.18</v>
      </c>
      <c r="Q45" s="201">
        <v>2.71</v>
      </c>
      <c r="R45" s="201">
        <v>5.79</v>
      </c>
      <c r="S45" s="201">
        <v>3.6</v>
      </c>
      <c r="T45" s="201">
        <v>0</v>
      </c>
      <c r="U45" s="201">
        <v>222.75</v>
      </c>
      <c r="V45" s="201">
        <v>2.9</v>
      </c>
      <c r="W45" s="201">
        <v>6.32</v>
      </c>
      <c r="X45" s="201">
        <v>19.329999999999998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47.76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33.799999999999997</v>
      </c>
      <c r="AQ45" s="201">
        <v>11.59</v>
      </c>
      <c r="AR45" s="201">
        <v>18.850000000000001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86.91</v>
      </c>
      <c r="L46" s="201">
        <v>33.799999999999997</v>
      </c>
      <c r="M46" s="201">
        <v>0</v>
      </c>
      <c r="N46" s="201">
        <v>29.13</v>
      </c>
      <c r="O46" s="201">
        <v>48.91</v>
      </c>
      <c r="P46" s="201">
        <v>49.18</v>
      </c>
      <c r="Q46" s="201">
        <v>2.71</v>
      </c>
      <c r="R46" s="201">
        <v>5.79</v>
      </c>
      <c r="S46" s="201">
        <v>3.6</v>
      </c>
      <c r="T46" s="201">
        <v>0</v>
      </c>
      <c r="U46" s="201">
        <v>222.75</v>
      </c>
      <c r="V46" s="201">
        <v>2.9</v>
      </c>
      <c r="W46" s="201">
        <v>6.32</v>
      </c>
      <c r="X46" s="201">
        <v>19.329999999999998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47.76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33.799999999999997</v>
      </c>
      <c r="AQ46" s="201">
        <v>11.59</v>
      </c>
      <c r="AR46" s="201">
        <v>18.850000000000001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86.91</v>
      </c>
      <c r="L47" s="201">
        <v>33.799999999999997</v>
      </c>
      <c r="M47" s="201">
        <v>0</v>
      </c>
      <c r="N47" s="201">
        <v>29.13</v>
      </c>
      <c r="O47" s="201">
        <v>48.91</v>
      </c>
      <c r="P47" s="201">
        <v>49.18</v>
      </c>
      <c r="Q47" s="201">
        <v>2.71</v>
      </c>
      <c r="R47" s="201">
        <v>5.79</v>
      </c>
      <c r="S47" s="201">
        <v>3.6</v>
      </c>
      <c r="T47" s="201">
        <v>0</v>
      </c>
      <c r="U47" s="201">
        <v>222.75</v>
      </c>
      <c r="V47" s="201">
        <v>2.9</v>
      </c>
      <c r="W47" s="201">
        <v>6.28</v>
      </c>
      <c r="X47" s="201">
        <v>19.309999999999999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47.76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33.799999999999997</v>
      </c>
      <c r="AQ47" s="201">
        <v>11.59</v>
      </c>
      <c r="AR47" s="201">
        <v>18.850000000000001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86.91</v>
      </c>
      <c r="L48" s="201">
        <v>33.799999999999997</v>
      </c>
      <c r="M48" s="201">
        <v>0</v>
      </c>
      <c r="N48" s="201">
        <v>29.13</v>
      </c>
      <c r="O48" s="201">
        <v>48.91</v>
      </c>
      <c r="P48" s="201">
        <v>49.18</v>
      </c>
      <c r="Q48" s="201">
        <v>2.71</v>
      </c>
      <c r="R48" s="201">
        <v>5.79</v>
      </c>
      <c r="S48" s="201">
        <v>3.6</v>
      </c>
      <c r="T48" s="201">
        <v>0</v>
      </c>
      <c r="U48" s="201">
        <v>222.75</v>
      </c>
      <c r="V48" s="201">
        <v>2.9</v>
      </c>
      <c r="W48" s="201">
        <v>6.28</v>
      </c>
      <c r="X48" s="201">
        <v>19.309999999999999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47.76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33.799999999999997</v>
      </c>
      <c r="AQ48" s="201">
        <v>11.59</v>
      </c>
      <c r="AR48" s="201">
        <v>18.850000000000001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86.91</v>
      </c>
      <c r="L49" s="201">
        <v>33.799999999999997</v>
      </c>
      <c r="M49" s="201">
        <v>0</v>
      </c>
      <c r="N49" s="201">
        <v>14.49</v>
      </c>
      <c r="O49" s="201">
        <v>26.07</v>
      </c>
      <c r="P49" s="201">
        <v>49.18</v>
      </c>
      <c r="Q49" s="201">
        <v>2.71</v>
      </c>
      <c r="R49" s="201">
        <v>5.79</v>
      </c>
      <c r="S49" s="201">
        <v>3.6</v>
      </c>
      <c r="T49" s="201">
        <v>0</v>
      </c>
      <c r="U49" s="201">
        <v>222.75</v>
      </c>
      <c r="V49" s="201">
        <v>2.9</v>
      </c>
      <c r="W49" s="201">
        <v>6.28</v>
      </c>
      <c r="X49" s="201">
        <v>19.309999999999999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47.76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33.799999999999997</v>
      </c>
      <c r="AQ49" s="201">
        <v>11.59</v>
      </c>
      <c r="AR49" s="201">
        <v>18.850000000000001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86.91</v>
      </c>
      <c r="L50" s="201">
        <v>33.799999999999997</v>
      </c>
      <c r="M50" s="201">
        <v>0</v>
      </c>
      <c r="N50" s="201">
        <v>14.49</v>
      </c>
      <c r="O50" s="201">
        <v>26.07</v>
      </c>
      <c r="P50" s="201">
        <v>49.18</v>
      </c>
      <c r="Q50" s="201">
        <v>2.71</v>
      </c>
      <c r="R50" s="201">
        <v>5.79</v>
      </c>
      <c r="S50" s="201">
        <v>3.6</v>
      </c>
      <c r="T50" s="201">
        <v>0</v>
      </c>
      <c r="U50" s="201">
        <v>222.75</v>
      </c>
      <c r="V50" s="201">
        <v>2.9</v>
      </c>
      <c r="W50" s="201">
        <v>6.28</v>
      </c>
      <c r="X50" s="201">
        <v>19.309999999999999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47.76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33.799999999999997</v>
      </c>
      <c r="AQ50" s="201">
        <v>11.59</v>
      </c>
      <c r="AR50" s="201">
        <v>18.850000000000001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86.91</v>
      </c>
      <c r="L51" s="201">
        <v>33.799999999999997</v>
      </c>
      <c r="M51" s="201">
        <v>0</v>
      </c>
      <c r="N51" s="201">
        <v>14.49</v>
      </c>
      <c r="O51" s="201">
        <v>26</v>
      </c>
      <c r="P51" s="201">
        <v>49.18</v>
      </c>
      <c r="Q51" s="201">
        <v>2.71</v>
      </c>
      <c r="R51" s="201">
        <v>5.79</v>
      </c>
      <c r="S51" s="201">
        <v>3.6</v>
      </c>
      <c r="T51" s="201">
        <v>0</v>
      </c>
      <c r="U51" s="201">
        <v>222.75</v>
      </c>
      <c r="V51" s="201">
        <v>2.9</v>
      </c>
      <c r="W51" s="201">
        <v>6.28</v>
      </c>
      <c r="X51" s="201">
        <v>19.309999999999999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47.76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33.799999999999997</v>
      </c>
      <c r="AQ51" s="201">
        <v>12</v>
      </c>
      <c r="AR51" s="201">
        <v>20.85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86.91</v>
      </c>
      <c r="L52" s="201">
        <v>33.799999999999997</v>
      </c>
      <c r="M52" s="201">
        <v>0</v>
      </c>
      <c r="N52" s="201">
        <v>14.49</v>
      </c>
      <c r="O52" s="201">
        <v>26</v>
      </c>
      <c r="P52" s="201">
        <v>49.18</v>
      </c>
      <c r="Q52" s="201">
        <v>2.71</v>
      </c>
      <c r="R52" s="201">
        <v>5.79</v>
      </c>
      <c r="S52" s="201">
        <v>3.6</v>
      </c>
      <c r="T52" s="201">
        <v>0</v>
      </c>
      <c r="U52" s="201">
        <v>222.75</v>
      </c>
      <c r="V52" s="201">
        <v>2.9</v>
      </c>
      <c r="W52" s="201">
        <v>6.28</v>
      </c>
      <c r="X52" s="201">
        <v>19.309999999999999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47.76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33.799999999999997</v>
      </c>
      <c r="AQ52" s="201">
        <v>12</v>
      </c>
      <c r="AR52" s="201">
        <v>20.85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86.91</v>
      </c>
      <c r="L53" s="201">
        <v>33.799999999999997</v>
      </c>
      <c r="M53" s="201">
        <v>0</v>
      </c>
      <c r="N53" s="201">
        <v>13.52</v>
      </c>
      <c r="O53" s="201">
        <v>48.91</v>
      </c>
      <c r="P53" s="201">
        <v>49.18</v>
      </c>
      <c r="Q53" s="201">
        <v>2.71</v>
      </c>
      <c r="R53" s="201">
        <v>5.79</v>
      </c>
      <c r="S53" s="201">
        <v>3.6</v>
      </c>
      <c r="T53" s="201">
        <v>0</v>
      </c>
      <c r="U53" s="201">
        <v>222.75</v>
      </c>
      <c r="V53" s="201">
        <v>2.9</v>
      </c>
      <c r="W53" s="201">
        <v>6.28</v>
      </c>
      <c r="X53" s="201">
        <v>18.649999999999999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47.76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33.799999999999997</v>
      </c>
      <c r="AQ53" s="201">
        <v>12</v>
      </c>
      <c r="AR53" s="201">
        <v>20.85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86.91</v>
      </c>
      <c r="L54" s="201">
        <v>33.799999999999997</v>
      </c>
      <c r="M54" s="201">
        <v>0</v>
      </c>
      <c r="N54" s="201">
        <v>13.52</v>
      </c>
      <c r="O54" s="201">
        <v>48.91</v>
      </c>
      <c r="P54" s="201">
        <v>49.18</v>
      </c>
      <c r="Q54" s="201">
        <v>2.71</v>
      </c>
      <c r="R54" s="201">
        <v>5.79</v>
      </c>
      <c r="S54" s="201">
        <v>3.6</v>
      </c>
      <c r="T54" s="201">
        <v>0</v>
      </c>
      <c r="U54" s="201">
        <v>222.75</v>
      </c>
      <c r="V54" s="201">
        <v>2.9</v>
      </c>
      <c r="W54" s="201">
        <v>6.28</v>
      </c>
      <c r="X54" s="201">
        <v>18.649999999999999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47.76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33.799999999999997</v>
      </c>
      <c r="AQ54" s="201">
        <v>12</v>
      </c>
      <c r="AR54" s="201">
        <v>20.85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86.91</v>
      </c>
      <c r="L55" s="201">
        <v>33.799999999999997</v>
      </c>
      <c r="M55" s="201">
        <v>0</v>
      </c>
      <c r="N55" s="201">
        <v>13.52</v>
      </c>
      <c r="O55" s="201">
        <v>48.91</v>
      </c>
      <c r="P55" s="201">
        <v>49.18</v>
      </c>
      <c r="Q55" s="201">
        <v>2.71</v>
      </c>
      <c r="R55" s="201">
        <v>5.79</v>
      </c>
      <c r="S55" s="201">
        <v>3.6</v>
      </c>
      <c r="T55" s="201">
        <v>0</v>
      </c>
      <c r="U55" s="201">
        <v>222.75</v>
      </c>
      <c r="V55" s="201">
        <v>2.9</v>
      </c>
      <c r="W55" s="201">
        <v>6.28</v>
      </c>
      <c r="X55" s="201">
        <v>18.899999999999999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47.76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33.799999999999997</v>
      </c>
      <c r="AQ55" s="201">
        <v>12</v>
      </c>
      <c r="AR55" s="201">
        <v>20.85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86.91</v>
      </c>
      <c r="L56" s="201">
        <v>33.799999999999997</v>
      </c>
      <c r="M56" s="201">
        <v>0</v>
      </c>
      <c r="N56" s="201">
        <v>29.12</v>
      </c>
      <c r="O56" s="201">
        <v>48.91</v>
      </c>
      <c r="P56" s="201">
        <v>49.18</v>
      </c>
      <c r="Q56" s="201">
        <v>2.71</v>
      </c>
      <c r="R56" s="201">
        <v>5.79</v>
      </c>
      <c r="S56" s="201">
        <v>3.6</v>
      </c>
      <c r="T56" s="201">
        <v>0</v>
      </c>
      <c r="U56" s="201">
        <v>222.75</v>
      </c>
      <c r="V56" s="201">
        <v>2.9</v>
      </c>
      <c r="W56" s="201">
        <v>6.28</v>
      </c>
      <c r="X56" s="201">
        <v>18.63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47.76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33.799999999999997</v>
      </c>
      <c r="AQ56" s="201">
        <v>12</v>
      </c>
      <c r="AR56" s="201">
        <v>20.85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86.91</v>
      </c>
      <c r="L57" s="201">
        <v>33.799999999999997</v>
      </c>
      <c r="M57" s="201">
        <v>0</v>
      </c>
      <c r="N57" s="201">
        <v>13.52</v>
      </c>
      <c r="O57" s="201">
        <v>38.630000000000003</v>
      </c>
      <c r="P57" s="201">
        <v>49.18</v>
      </c>
      <c r="Q57" s="201">
        <v>2.71</v>
      </c>
      <c r="R57" s="201">
        <v>5.79</v>
      </c>
      <c r="S57" s="201">
        <v>3.6</v>
      </c>
      <c r="T57" s="201">
        <v>0</v>
      </c>
      <c r="U57" s="201">
        <v>222.75</v>
      </c>
      <c r="V57" s="201">
        <v>2.9</v>
      </c>
      <c r="W57" s="201">
        <v>6.1</v>
      </c>
      <c r="X57" s="201">
        <v>18.63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47.76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32.99</v>
      </c>
      <c r="AQ57" s="201">
        <v>12</v>
      </c>
      <c r="AR57" s="201">
        <v>20.85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86.91</v>
      </c>
      <c r="L58" s="201">
        <v>33.799999999999997</v>
      </c>
      <c r="M58" s="201">
        <v>0</v>
      </c>
      <c r="N58" s="201">
        <v>13.52</v>
      </c>
      <c r="O58" s="201">
        <v>38.630000000000003</v>
      </c>
      <c r="P58" s="201">
        <v>49.18</v>
      </c>
      <c r="Q58" s="201">
        <v>2.71</v>
      </c>
      <c r="R58" s="201">
        <v>5.79</v>
      </c>
      <c r="S58" s="201">
        <v>3.6</v>
      </c>
      <c r="T58" s="201">
        <v>0</v>
      </c>
      <c r="U58" s="201">
        <v>222.75</v>
      </c>
      <c r="V58" s="201">
        <v>2.9</v>
      </c>
      <c r="W58" s="201">
        <v>5.79</v>
      </c>
      <c r="X58" s="201">
        <v>18.350000000000001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47.76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32.99</v>
      </c>
      <c r="AQ58" s="201">
        <v>12</v>
      </c>
      <c r="AR58" s="201">
        <v>20.85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86.91</v>
      </c>
      <c r="L59" s="201">
        <v>33.799999999999997</v>
      </c>
      <c r="M59" s="201">
        <v>0</v>
      </c>
      <c r="N59" s="201">
        <v>13.52</v>
      </c>
      <c r="O59" s="201">
        <v>38.630000000000003</v>
      </c>
      <c r="P59" s="201">
        <v>49.18</v>
      </c>
      <c r="Q59" s="201">
        <v>2.71</v>
      </c>
      <c r="R59" s="201">
        <v>5.79</v>
      </c>
      <c r="S59" s="201">
        <v>3.6</v>
      </c>
      <c r="T59" s="201">
        <v>0</v>
      </c>
      <c r="U59" s="201">
        <v>222.75</v>
      </c>
      <c r="V59" s="201">
        <v>2.9</v>
      </c>
      <c r="W59" s="201">
        <v>5.79</v>
      </c>
      <c r="X59" s="201">
        <v>18.350000000000001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47.76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32.99</v>
      </c>
      <c r="AQ59" s="201">
        <v>11.59</v>
      </c>
      <c r="AR59" s="201">
        <v>20.85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86.91</v>
      </c>
      <c r="L60" s="201">
        <v>33.799999999999997</v>
      </c>
      <c r="M60" s="201">
        <v>0</v>
      </c>
      <c r="N60" s="201">
        <v>13.52</v>
      </c>
      <c r="O60" s="201">
        <v>38.630000000000003</v>
      </c>
      <c r="P60" s="201">
        <v>49.18</v>
      </c>
      <c r="Q60" s="201">
        <v>2.71</v>
      </c>
      <c r="R60" s="201">
        <v>5.79</v>
      </c>
      <c r="S60" s="201">
        <v>3.6</v>
      </c>
      <c r="T60" s="201">
        <v>0</v>
      </c>
      <c r="U60" s="201">
        <v>222.75</v>
      </c>
      <c r="V60" s="201">
        <v>2.9</v>
      </c>
      <c r="W60" s="201">
        <v>5.79</v>
      </c>
      <c r="X60" s="201">
        <v>18.350000000000001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47.76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33.799999999999997</v>
      </c>
      <c r="AQ60" s="201">
        <v>11.59</v>
      </c>
      <c r="AR60" s="201">
        <v>20.85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86.91</v>
      </c>
      <c r="L61" s="201">
        <v>33.799999999999997</v>
      </c>
      <c r="M61" s="201">
        <v>0</v>
      </c>
      <c r="N61" s="201">
        <v>29.12</v>
      </c>
      <c r="O61" s="201">
        <v>48.91</v>
      </c>
      <c r="P61" s="201">
        <v>49.18</v>
      </c>
      <c r="Q61" s="201">
        <v>2.71</v>
      </c>
      <c r="R61" s="201">
        <v>5.79</v>
      </c>
      <c r="S61" s="201">
        <v>3.6</v>
      </c>
      <c r="T61" s="201">
        <v>0</v>
      </c>
      <c r="U61" s="201">
        <v>222.75</v>
      </c>
      <c r="V61" s="201">
        <v>2.9</v>
      </c>
      <c r="W61" s="201">
        <v>5.79</v>
      </c>
      <c r="X61" s="201">
        <v>18.350000000000001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47.76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33.799999999999997</v>
      </c>
      <c r="AQ61" s="201">
        <v>11.59</v>
      </c>
      <c r="AR61" s="201">
        <v>20.85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86.91</v>
      </c>
      <c r="L62" s="201">
        <v>33.799999999999997</v>
      </c>
      <c r="M62" s="201">
        <v>0</v>
      </c>
      <c r="N62" s="201">
        <v>29.12</v>
      </c>
      <c r="O62" s="201">
        <v>48.91</v>
      </c>
      <c r="P62" s="201">
        <v>49.18</v>
      </c>
      <c r="Q62" s="201">
        <v>2.71</v>
      </c>
      <c r="R62" s="201">
        <v>5.79</v>
      </c>
      <c r="S62" s="201">
        <v>3.6</v>
      </c>
      <c r="T62" s="201">
        <v>0</v>
      </c>
      <c r="U62" s="201">
        <v>222.75</v>
      </c>
      <c r="V62" s="201">
        <v>2.9</v>
      </c>
      <c r="W62" s="201">
        <v>5.79</v>
      </c>
      <c r="X62" s="201">
        <v>18.350000000000001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47.76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33.799999999999997</v>
      </c>
      <c r="AQ62" s="201">
        <v>11.59</v>
      </c>
      <c r="AR62" s="201">
        <v>20.85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86.91</v>
      </c>
      <c r="L63" s="201">
        <v>33.799999999999997</v>
      </c>
      <c r="M63" s="201">
        <v>0</v>
      </c>
      <c r="N63" s="201">
        <v>29.12</v>
      </c>
      <c r="O63" s="201">
        <v>48.91</v>
      </c>
      <c r="P63" s="201">
        <v>49.18</v>
      </c>
      <c r="Q63" s="201">
        <v>2.71</v>
      </c>
      <c r="R63" s="201">
        <v>5.79</v>
      </c>
      <c r="S63" s="201">
        <v>3.6</v>
      </c>
      <c r="T63" s="201">
        <v>0</v>
      </c>
      <c r="U63" s="201">
        <v>222.75</v>
      </c>
      <c r="V63" s="201">
        <v>2.9</v>
      </c>
      <c r="W63" s="201">
        <v>11.38</v>
      </c>
      <c r="X63" s="201">
        <v>36.380000000000003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47.76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33.799999999999997</v>
      </c>
      <c r="AQ63" s="201">
        <v>11.59</v>
      </c>
      <c r="AR63" s="201">
        <v>20.85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86.91</v>
      </c>
      <c r="L64" s="201">
        <v>33.799999999999997</v>
      </c>
      <c r="M64" s="201">
        <v>0</v>
      </c>
      <c r="N64" s="201">
        <v>29.12</v>
      </c>
      <c r="O64" s="201">
        <v>48.91</v>
      </c>
      <c r="P64" s="201">
        <v>49.18</v>
      </c>
      <c r="Q64" s="201">
        <v>2.71</v>
      </c>
      <c r="R64" s="201">
        <v>5.79</v>
      </c>
      <c r="S64" s="201">
        <v>3.6</v>
      </c>
      <c r="T64" s="201">
        <v>0</v>
      </c>
      <c r="U64" s="201">
        <v>222.75</v>
      </c>
      <c r="V64" s="201">
        <v>2.9</v>
      </c>
      <c r="W64" s="201">
        <v>11.38</v>
      </c>
      <c r="X64" s="201">
        <v>36.380000000000003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47.76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33.799999999999997</v>
      </c>
      <c r="AQ64" s="201">
        <v>11.59</v>
      </c>
      <c r="AR64" s="201">
        <v>20.85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86.91</v>
      </c>
      <c r="L65" s="201">
        <v>33.799999999999997</v>
      </c>
      <c r="M65" s="201">
        <v>0</v>
      </c>
      <c r="N65" s="201">
        <v>29.12</v>
      </c>
      <c r="O65" s="201">
        <v>48.91</v>
      </c>
      <c r="P65" s="201">
        <v>49.18</v>
      </c>
      <c r="Q65" s="201">
        <v>2.71</v>
      </c>
      <c r="R65" s="201">
        <v>5.79</v>
      </c>
      <c r="S65" s="201">
        <v>3.6</v>
      </c>
      <c r="T65" s="201">
        <v>0</v>
      </c>
      <c r="U65" s="201">
        <v>222.75</v>
      </c>
      <c r="V65" s="201">
        <v>2.9</v>
      </c>
      <c r="W65" s="201">
        <v>11.38</v>
      </c>
      <c r="X65" s="201">
        <v>36.380000000000003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47.76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33.799999999999997</v>
      </c>
      <c r="AQ65" s="201">
        <v>11.59</v>
      </c>
      <c r="AR65" s="201">
        <v>20.85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86.91</v>
      </c>
      <c r="L66" s="201">
        <v>33.799999999999997</v>
      </c>
      <c r="M66" s="201">
        <v>0</v>
      </c>
      <c r="N66" s="201">
        <v>29.12</v>
      </c>
      <c r="O66" s="201">
        <v>48.91</v>
      </c>
      <c r="P66" s="201">
        <v>49.18</v>
      </c>
      <c r="Q66" s="201">
        <v>2.71</v>
      </c>
      <c r="R66" s="201">
        <v>5.79</v>
      </c>
      <c r="S66" s="201">
        <v>3.6</v>
      </c>
      <c r="T66" s="201">
        <v>0</v>
      </c>
      <c r="U66" s="201">
        <v>222.75</v>
      </c>
      <c r="V66" s="201">
        <v>5.0999999999999996</v>
      </c>
      <c r="W66" s="201">
        <v>11.38</v>
      </c>
      <c r="X66" s="201">
        <v>36.380000000000003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47.76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68.489999999999995</v>
      </c>
      <c r="AQ66" s="201">
        <v>11.59</v>
      </c>
      <c r="AR66" s="201">
        <v>20.85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86.91</v>
      </c>
      <c r="L67" s="201">
        <v>33.799999999999997</v>
      </c>
      <c r="M67" s="201">
        <v>0</v>
      </c>
      <c r="N67" s="201">
        <v>29.12</v>
      </c>
      <c r="O67" s="201">
        <v>48.91</v>
      </c>
      <c r="P67" s="201">
        <v>49.18</v>
      </c>
      <c r="Q67" s="201">
        <v>2.71</v>
      </c>
      <c r="R67" s="201">
        <v>5.79</v>
      </c>
      <c r="S67" s="201">
        <v>3.6</v>
      </c>
      <c r="T67" s="201">
        <v>0</v>
      </c>
      <c r="U67" s="201">
        <v>222.75</v>
      </c>
      <c r="V67" s="201">
        <v>5.0999999999999996</v>
      </c>
      <c r="W67" s="201">
        <v>11.39</v>
      </c>
      <c r="X67" s="201">
        <v>36.380000000000003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47.76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68.489999999999995</v>
      </c>
      <c r="AQ67" s="201">
        <v>11.59</v>
      </c>
      <c r="AR67" s="201">
        <v>20.85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86.91</v>
      </c>
      <c r="L68" s="201">
        <v>33.799999999999997</v>
      </c>
      <c r="M68" s="201">
        <v>0</v>
      </c>
      <c r="N68" s="201">
        <v>29.12</v>
      </c>
      <c r="O68" s="201">
        <v>48.91</v>
      </c>
      <c r="P68" s="201">
        <v>49.18</v>
      </c>
      <c r="Q68" s="201">
        <v>2.71</v>
      </c>
      <c r="R68" s="201">
        <v>5.79</v>
      </c>
      <c r="S68" s="201">
        <v>3.6</v>
      </c>
      <c r="T68" s="201">
        <v>0</v>
      </c>
      <c r="U68" s="201">
        <v>222.75</v>
      </c>
      <c r="V68" s="201">
        <v>5.0999999999999996</v>
      </c>
      <c r="W68" s="201">
        <v>11.39</v>
      </c>
      <c r="X68" s="201">
        <v>36.380000000000003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47.76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68.489999999999995</v>
      </c>
      <c r="AQ68" s="201">
        <v>11.59</v>
      </c>
      <c r="AR68" s="201">
        <v>20.85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86.91</v>
      </c>
      <c r="L69" s="201">
        <v>33.799999999999997</v>
      </c>
      <c r="M69" s="201">
        <v>0</v>
      </c>
      <c r="N69" s="201">
        <v>29.12</v>
      </c>
      <c r="O69" s="201">
        <v>48.91</v>
      </c>
      <c r="P69" s="201">
        <v>49.18</v>
      </c>
      <c r="Q69" s="201">
        <v>2.71</v>
      </c>
      <c r="R69" s="201">
        <v>5.79</v>
      </c>
      <c r="S69" s="201">
        <v>3.6</v>
      </c>
      <c r="T69" s="201">
        <v>0</v>
      </c>
      <c r="U69" s="201">
        <v>222.75</v>
      </c>
      <c r="V69" s="201">
        <v>5.0999999999999996</v>
      </c>
      <c r="W69" s="201">
        <v>11.39</v>
      </c>
      <c r="X69" s="201">
        <v>36.380000000000003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47.76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57.61</v>
      </c>
      <c r="AQ69" s="201">
        <v>11.59</v>
      </c>
      <c r="AR69" s="201">
        <v>20.85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86.91</v>
      </c>
      <c r="L70" s="201">
        <v>33.799999999999997</v>
      </c>
      <c r="M70" s="201">
        <v>0</v>
      </c>
      <c r="N70" s="201">
        <v>29.12</v>
      </c>
      <c r="O70" s="201">
        <v>48.91</v>
      </c>
      <c r="P70" s="201">
        <v>49.18</v>
      </c>
      <c r="Q70" s="201">
        <v>2.71</v>
      </c>
      <c r="R70" s="201">
        <v>5.79</v>
      </c>
      <c r="S70" s="201">
        <v>3.6</v>
      </c>
      <c r="T70" s="201">
        <v>0</v>
      </c>
      <c r="U70" s="201">
        <v>222.75</v>
      </c>
      <c r="V70" s="201">
        <v>5.0999999999999996</v>
      </c>
      <c r="W70" s="201">
        <v>11.39</v>
      </c>
      <c r="X70" s="201">
        <v>36.380000000000003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47.76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63.3</v>
      </c>
      <c r="AQ70" s="201">
        <v>11.59</v>
      </c>
      <c r="AR70" s="201">
        <v>20.85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86.91</v>
      </c>
      <c r="L71" s="201">
        <v>33.799999999999997</v>
      </c>
      <c r="M71" s="201">
        <v>0</v>
      </c>
      <c r="N71" s="201">
        <v>29.12</v>
      </c>
      <c r="O71" s="201">
        <v>48.91</v>
      </c>
      <c r="P71" s="201">
        <v>49.18</v>
      </c>
      <c r="Q71" s="201">
        <v>2.71</v>
      </c>
      <c r="R71" s="201">
        <v>5.8</v>
      </c>
      <c r="S71" s="201">
        <v>3.6</v>
      </c>
      <c r="T71" s="201">
        <v>0</v>
      </c>
      <c r="U71" s="201">
        <v>222.75</v>
      </c>
      <c r="V71" s="201">
        <v>5.0999999999999996</v>
      </c>
      <c r="W71" s="201">
        <v>11.39</v>
      </c>
      <c r="X71" s="201">
        <v>36.380000000000003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47.76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68.489999999999995</v>
      </c>
      <c r="AQ71" s="201">
        <v>11.59</v>
      </c>
      <c r="AR71" s="201">
        <v>20.85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86.91</v>
      </c>
      <c r="L72" s="201">
        <v>33.799999999999997</v>
      </c>
      <c r="M72" s="201">
        <v>0</v>
      </c>
      <c r="N72" s="201">
        <v>29.12</v>
      </c>
      <c r="O72" s="201">
        <v>48.91</v>
      </c>
      <c r="P72" s="201">
        <v>49.18</v>
      </c>
      <c r="Q72" s="201">
        <v>5.35</v>
      </c>
      <c r="R72" s="201">
        <v>10.4</v>
      </c>
      <c r="S72" s="201">
        <v>6.48</v>
      </c>
      <c r="T72" s="201">
        <v>0</v>
      </c>
      <c r="U72" s="201">
        <v>222.75</v>
      </c>
      <c r="V72" s="201">
        <v>5.0999999999999996</v>
      </c>
      <c r="W72" s="201">
        <v>11.39</v>
      </c>
      <c r="X72" s="201">
        <v>36.380000000000003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47.76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68.489999999999995</v>
      </c>
      <c r="AQ72" s="201">
        <v>22.12</v>
      </c>
      <c r="AR72" s="201">
        <v>18.23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86.91</v>
      </c>
      <c r="L73" s="201">
        <v>32.64</v>
      </c>
      <c r="M73" s="201">
        <v>0</v>
      </c>
      <c r="N73" s="201">
        <v>29.12</v>
      </c>
      <c r="O73" s="201">
        <v>48.91</v>
      </c>
      <c r="P73" s="201">
        <v>49.18</v>
      </c>
      <c r="Q73" s="201">
        <v>2.9</v>
      </c>
      <c r="R73" s="201">
        <v>10.4</v>
      </c>
      <c r="S73" s="201">
        <v>3.86</v>
      </c>
      <c r="T73" s="201">
        <v>0</v>
      </c>
      <c r="U73" s="201">
        <v>222.75</v>
      </c>
      <c r="V73" s="201">
        <v>5.0999999999999996</v>
      </c>
      <c r="W73" s="201">
        <v>11.39</v>
      </c>
      <c r="X73" s="201">
        <v>36.380000000000003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47.76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68.489999999999995</v>
      </c>
      <c r="AQ73" s="201">
        <v>22.12</v>
      </c>
      <c r="AR73" s="201">
        <v>10.61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86.91</v>
      </c>
      <c r="L74" s="201">
        <v>32.64</v>
      </c>
      <c r="M74" s="201">
        <v>0</v>
      </c>
      <c r="N74" s="201">
        <v>29.12</v>
      </c>
      <c r="O74" s="201">
        <v>48.91</v>
      </c>
      <c r="P74" s="201">
        <v>49.18</v>
      </c>
      <c r="Q74" s="201">
        <v>2.9</v>
      </c>
      <c r="R74" s="201">
        <v>10.4</v>
      </c>
      <c r="S74" s="201">
        <v>3.86</v>
      </c>
      <c r="T74" s="201">
        <v>0</v>
      </c>
      <c r="U74" s="201">
        <v>222.75</v>
      </c>
      <c r="V74" s="201">
        <v>5.0999999999999996</v>
      </c>
      <c r="W74" s="201">
        <v>11.39</v>
      </c>
      <c r="X74" s="201">
        <v>36.380000000000003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47.76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68.489999999999995</v>
      </c>
      <c r="AQ74" s="201">
        <v>22.12</v>
      </c>
      <c r="AR74" s="201">
        <v>5.0999999999999996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86.91</v>
      </c>
      <c r="L75" s="201">
        <v>33.799999999999997</v>
      </c>
      <c r="M75" s="201">
        <v>0</v>
      </c>
      <c r="N75" s="201">
        <v>29.12</v>
      </c>
      <c r="O75" s="201">
        <v>48.91</v>
      </c>
      <c r="P75" s="201">
        <v>49.18</v>
      </c>
      <c r="Q75" s="201">
        <v>2.9</v>
      </c>
      <c r="R75" s="201">
        <v>5.79</v>
      </c>
      <c r="S75" s="201">
        <v>3.86</v>
      </c>
      <c r="T75" s="201">
        <v>0</v>
      </c>
      <c r="U75" s="201">
        <v>222.75</v>
      </c>
      <c r="V75" s="201">
        <v>5.0999999999999996</v>
      </c>
      <c r="W75" s="201">
        <v>11.39</v>
      </c>
      <c r="X75" s="201">
        <v>36.380000000000003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47.76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68.489999999999995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86.91</v>
      </c>
      <c r="L76" s="201">
        <v>33.799999999999997</v>
      </c>
      <c r="M76" s="201">
        <v>0</v>
      </c>
      <c r="N76" s="201">
        <v>29.12</v>
      </c>
      <c r="O76" s="201">
        <v>48.91</v>
      </c>
      <c r="P76" s="201">
        <v>49.18</v>
      </c>
      <c r="Q76" s="201">
        <v>2.9</v>
      </c>
      <c r="R76" s="201">
        <v>5.79</v>
      </c>
      <c r="S76" s="201">
        <v>3.86</v>
      </c>
      <c r="T76" s="201">
        <v>0</v>
      </c>
      <c r="U76" s="201">
        <v>222.75</v>
      </c>
      <c r="V76" s="201">
        <v>5.0999999999999996</v>
      </c>
      <c r="W76" s="201">
        <v>11.39</v>
      </c>
      <c r="X76" s="201">
        <v>36.380000000000003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47.76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68.489999999999995</v>
      </c>
      <c r="AQ76" s="201">
        <v>22.12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86.91</v>
      </c>
      <c r="L77" s="201">
        <v>33.799999999999997</v>
      </c>
      <c r="M77" s="201">
        <v>0</v>
      </c>
      <c r="N77" s="201">
        <v>29.12</v>
      </c>
      <c r="O77" s="201">
        <v>48.91</v>
      </c>
      <c r="P77" s="201">
        <v>49.18</v>
      </c>
      <c r="Q77" s="201">
        <v>2.9</v>
      </c>
      <c r="R77" s="201">
        <v>10.4</v>
      </c>
      <c r="S77" s="201">
        <v>3.86</v>
      </c>
      <c r="T77" s="201">
        <v>0</v>
      </c>
      <c r="U77" s="201">
        <v>222.75</v>
      </c>
      <c r="V77" s="201">
        <v>5.0999999999999996</v>
      </c>
      <c r="W77" s="201">
        <v>11.39</v>
      </c>
      <c r="X77" s="201">
        <v>36.380000000000003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47.76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68.489999999999995</v>
      </c>
      <c r="AQ77" s="201">
        <v>11.59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86.91</v>
      </c>
      <c r="L78" s="201">
        <v>33.799999999999997</v>
      </c>
      <c r="M78" s="201">
        <v>0</v>
      </c>
      <c r="N78" s="201">
        <v>29.12</v>
      </c>
      <c r="O78" s="201">
        <v>48.91</v>
      </c>
      <c r="P78" s="201">
        <v>49.18</v>
      </c>
      <c r="Q78" s="201">
        <v>2.9</v>
      </c>
      <c r="R78" s="201">
        <v>10.4</v>
      </c>
      <c r="S78" s="201">
        <v>3.64</v>
      </c>
      <c r="T78" s="201">
        <v>0</v>
      </c>
      <c r="U78" s="201">
        <v>222.75</v>
      </c>
      <c r="V78" s="201">
        <v>5.0999999999999996</v>
      </c>
      <c r="W78" s="201">
        <v>11.39</v>
      </c>
      <c r="X78" s="201">
        <v>36.380000000000003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47.76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68.489999999999995</v>
      </c>
      <c r="AQ78" s="201">
        <v>11.59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86.91</v>
      </c>
      <c r="L79" s="201">
        <v>33.799999999999997</v>
      </c>
      <c r="M79" s="201">
        <v>0</v>
      </c>
      <c r="N79" s="201">
        <v>29.12</v>
      </c>
      <c r="O79" s="201">
        <v>48.91</v>
      </c>
      <c r="P79" s="201">
        <v>49.18</v>
      </c>
      <c r="Q79" s="201">
        <v>2.9</v>
      </c>
      <c r="R79" s="201">
        <v>10.4</v>
      </c>
      <c r="S79" s="201">
        <v>3.86</v>
      </c>
      <c r="T79" s="201">
        <v>0</v>
      </c>
      <c r="U79" s="201">
        <v>222.75</v>
      </c>
      <c r="V79" s="201">
        <v>5.0999999999999996</v>
      </c>
      <c r="W79" s="201">
        <v>11.39</v>
      </c>
      <c r="X79" s="201">
        <v>36.380000000000003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47.76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68.489999999999995</v>
      </c>
      <c r="AQ79" s="201">
        <v>11.59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86.91</v>
      </c>
      <c r="L80" s="201">
        <v>33.799999999999997</v>
      </c>
      <c r="M80" s="201">
        <v>0</v>
      </c>
      <c r="N80" s="201">
        <v>29.12</v>
      </c>
      <c r="O80" s="201">
        <v>48.91</v>
      </c>
      <c r="P80" s="201">
        <v>49.18</v>
      </c>
      <c r="Q80" s="201">
        <v>2.9</v>
      </c>
      <c r="R80" s="201">
        <v>10.4</v>
      </c>
      <c r="S80" s="201">
        <v>3.86</v>
      </c>
      <c r="T80" s="201">
        <v>0</v>
      </c>
      <c r="U80" s="201">
        <v>222.75</v>
      </c>
      <c r="V80" s="201">
        <v>5.0999999999999996</v>
      </c>
      <c r="W80" s="201">
        <v>11.39</v>
      </c>
      <c r="X80" s="201">
        <v>36.380000000000003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47.76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68.489999999999995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86.91</v>
      </c>
      <c r="L81" s="201">
        <v>33.799999999999997</v>
      </c>
      <c r="M81" s="201">
        <v>0</v>
      </c>
      <c r="N81" s="201">
        <v>29.12</v>
      </c>
      <c r="O81" s="201">
        <v>48.91</v>
      </c>
      <c r="P81" s="201">
        <v>49.18</v>
      </c>
      <c r="Q81" s="201">
        <v>2.9</v>
      </c>
      <c r="R81" s="201">
        <v>10.4</v>
      </c>
      <c r="S81" s="201">
        <v>3.86</v>
      </c>
      <c r="T81" s="201">
        <v>0</v>
      </c>
      <c r="U81" s="201">
        <v>222.75</v>
      </c>
      <c r="V81" s="201">
        <v>5.0999999999999996</v>
      </c>
      <c r="W81" s="201">
        <v>11.39</v>
      </c>
      <c r="X81" s="201">
        <v>36.380000000000003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47.76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68.489999999999995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86.91</v>
      </c>
      <c r="L82" s="201">
        <v>33.799999999999997</v>
      </c>
      <c r="M82" s="201">
        <v>0</v>
      </c>
      <c r="N82" s="201">
        <v>29.12</v>
      </c>
      <c r="O82" s="201">
        <v>48.91</v>
      </c>
      <c r="P82" s="201">
        <v>49.18</v>
      </c>
      <c r="Q82" s="201">
        <v>2.9</v>
      </c>
      <c r="R82" s="201">
        <v>10.4</v>
      </c>
      <c r="S82" s="201">
        <v>3.86</v>
      </c>
      <c r="T82" s="201">
        <v>0</v>
      </c>
      <c r="U82" s="201">
        <v>222.75</v>
      </c>
      <c r="V82" s="201">
        <v>5.0999999999999996</v>
      </c>
      <c r="W82" s="201">
        <v>11.39</v>
      </c>
      <c r="X82" s="201">
        <v>36.380000000000003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47.76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68.489999999999995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86.91</v>
      </c>
      <c r="L83" s="201">
        <v>33.799999999999997</v>
      </c>
      <c r="M83" s="201">
        <v>0</v>
      </c>
      <c r="N83" s="201">
        <v>29.12</v>
      </c>
      <c r="O83" s="201">
        <v>48.91</v>
      </c>
      <c r="P83" s="201">
        <v>49.18</v>
      </c>
      <c r="Q83" s="201">
        <v>2.9</v>
      </c>
      <c r="R83" s="201">
        <v>10.4</v>
      </c>
      <c r="S83" s="201">
        <v>3.86</v>
      </c>
      <c r="T83" s="201">
        <v>0</v>
      </c>
      <c r="U83" s="201">
        <v>222.75</v>
      </c>
      <c r="V83" s="201">
        <v>4.26</v>
      </c>
      <c r="W83" s="201">
        <v>11.39</v>
      </c>
      <c r="X83" s="201">
        <v>36.380000000000003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47.76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68.489999999999995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86.91</v>
      </c>
      <c r="L84" s="201">
        <v>33.799999999999997</v>
      </c>
      <c r="M84" s="201">
        <v>0</v>
      </c>
      <c r="N84" s="201">
        <v>29.12</v>
      </c>
      <c r="O84" s="201">
        <v>48.91</v>
      </c>
      <c r="P84" s="201">
        <v>49.18</v>
      </c>
      <c r="Q84" s="201">
        <v>2.9</v>
      </c>
      <c r="R84" s="201">
        <v>10.4</v>
      </c>
      <c r="S84" s="201">
        <v>3.86</v>
      </c>
      <c r="T84" s="201">
        <v>0</v>
      </c>
      <c r="U84" s="201">
        <v>222.75</v>
      </c>
      <c r="V84" s="201">
        <v>4.26</v>
      </c>
      <c r="W84" s="201">
        <v>11.39</v>
      </c>
      <c r="X84" s="201">
        <v>36.380000000000003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47.76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68.489999999999995</v>
      </c>
      <c r="AQ84" s="201">
        <v>22.12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86.91</v>
      </c>
      <c r="L85" s="201">
        <v>33.799999999999997</v>
      </c>
      <c r="M85" s="201">
        <v>0</v>
      </c>
      <c r="N85" s="201">
        <v>29.12</v>
      </c>
      <c r="O85" s="201">
        <v>48.91</v>
      </c>
      <c r="P85" s="201">
        <v>49.18</v>
      </c>
      <c r="Q85" s="201">
        <v>2.9</v>
      </c>
      <c r="R85" s="201">
        <v>10.4</v>
      </c>
      <c r="S85" s="201">
        <v>3.86</v>
      </c>
      <c r="T85" s="201">
        <v>0</v>
      </c>
      <c r="U85" s="201">
        <v>222.75</v>
      </c>
      <c r="V85" s="201">
        <v>4.26</v>
      </c>
      <c r="W85" s="201">
        <v>11.39</v>
      </c>
      <c r="X85" s="201">
        <v>36.380000000000003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47.76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68.489999999999995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86.91</v>
      </c>
      <c r="L86" s="201">
        <v>33.799999999999997</v>
      </c>
      <c r="M86" s="201">
        <v>0</v>
      </c>
      <c r="N86" s="201">
        <v>29.12</v>
      </c>
      <c r="O86" s="201">
        <v>48.91</v>
      </c>
      <c r="P86" s="201">
        <v>49.18</v>
      </c>
      <c r="Q86" s="201">
        <v>2.9</v>
      </c>
      <c r="R86" s="201">
        <v>10.4</v>
      </c>
      <c r="S86" s="201">
        <v>3.86</v>
      </c>
      <c r="T86" s="201">
        <v>0</v>
      </c>
      <c r="U86" s="201">
        <v>222.75</v>
      </c>
      <c r="V86" s="201">
        <v>4.26</v>
      </c>
      <c r="W86" s="201">
        <v>11.39</v>
      </c>
      <c r="X86" s="201">
        <v>36.380000000000003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47.76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68.489999999999995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86.58</v>
      </c>
      <c r="L87" s="201">
        <v>33.799999999999997</v>
      </c>
      <c r="M87" s="201">
        <v>0</v>
      </c>
      <c r="N87" s="201">
        <v>29.12</v>
      </c>
      <c r="O87" s="201">
        <v>48.91</v>
      </c>
      <c r="P87" s="201">
        <v>49.18</v>
      </c>
      <c r="Q87" s="201">
        <v>5.35</v>
      </c>
      <c r="R87" s="201">
        <v>10.4</v>
      </c>
      <c r="S87" s="201">
        <v>6.48</v>
      </c>
      <c r="T87" s="201">
        <v>0</v>
      </c>
      <c r="U87" s="201">
        <v>222.75</v>
      </c>
      <c r="V87" s="201">
        <v>4.26</v>
      </c>
      <c r="W87" s="201">
        <v>11.39</v>
      </c>
      <c r="X87" s="201">
        <v>36.380000000000003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47.76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68.489999999999995</v>
      </c>
      <c r="AQ87" s="201">
        <v>22.12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86.91</v>
      </c>
      <c r="L88" s="201">
        <v>63.34</v>
      </c>
      <c r="M88" s="201">
        <v>0</v>
      </c>
      <c r="N88" s="201">
        <v>29.12</v>
      </c>
      <c r="O88" s="201">
        <v>48.91</v>
      </c>
      <c r="P88" s="201">
        <v>49.18</v>
      </c>
      <c r="Q88" s="201">
        <v>5.35</v>
      </c>
      <c r="R88" s="201">
        <v>10.4</v>
      </c>
      <c r="S88" s="201">
        <v>6.48</v>
      </c>
      <c r="T88" s="201">
        <v>0</v>
      </c>
      <c r="U88" s="201">
        <v>222.75</v>
      </c>
      <c r="V88" s="201">
        <v>4.26</v>
      </c>
      <c r="W88" s="201">
        <v>11.39</v>
      </c>
      <c r="X88" s="201">
        <v>36.380000000000003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47.76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68.489999999999995</v>
      </c>
      <c r="AQ88" s="201">
        <v>22.12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86.91</v>
      </c>
      <c r="L89" s="201">
        <v>63.34</v>
      </c>
      <c r="M89" s="201">
        <v>0</v>
      </c>
      <c r="N89" s="201">
        <v>29.12</v>
      </c>
      <c r="O89" s="201">
        <v>48.91</v>
      </c>
      <c r="P89" s="201">
        <v>49.18</v>
      </c>
      <c r="Q89" s="201">
        <v>5.34</v>
      </c>
      <c r="R89" s="201">
        <v>10.34</v>
      </c>
      <c r="S89" s="201">
        <v>6.48</v>
      </c>
      <c r="T89" s="201">
        <v>0</v>
      </c>
      <c r="U89" s="201">
        <v>222.75</v>
      </c>
      <c r="V89" s="201">
        <v>4.26</v>
      </c>
      <c r="W89" s="201">
        <v>11.39</v>
      </c>
      <c r="X89" s="201">
        <v>36.380000000000003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47.76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68.489999999999995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86.91</v>
      </c>
      <c r="L90" s="201">
        <v>63.34</v>
      </c>
      <c r="M90" s="201">
        <v>0</v>
      </c>
      <c r="N90" s="201">
        <v>29.12</v>
      </c>
      <c r="O90" s="201">
        <v>48.91</v>
      </c>
      <c r="P90" s="201">
        <v>49.18</v>
      </c>
      <c r="Q90" s="201">
        <v>5.35</v>
      </c>
      <c r="R90" s="201">
        <v>10.4</v>
      </c>
      <c r="S90" s="201">
        <v>6.48</v>
      </c>
      <c r="T90" s="201">
        <v>0</v>
      </c>
      <c r="U90" s="201">
        <v>222.75</v>
      </c>
      <c r="V90" s="201">
        <v>4.26</v>
      </c>
      <c r="W90" s="201">
        <v>11.39</v>
      </c>
      <c r="X90" s="201">
        <v>36.380000000000003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47.76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68.489999999999995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87.88</v>
      </c>
      <c r="L91" s="201">
        <v>63.34</v>
      </c>
      <c r="M91" s="201">
        <v>0</v>
      </c>
      <c r="N91" s="201">
        <v>29.12</v>
      </c>
      <c r="O91" s="201">
        <v>48.91</v>
      </c>
      <c r="P91" s="201">
        <v>48.29</v>
      </c>
      <c r="Q91" s="201">
        <v>5.35</v>
      </c>
      <c r="R91" s="201">
        <v>10.4</v>
      </c>
      <c r="S91" s="201">
        <v>6.48</v>
      </c>
      <c r="T91" s="201">
        <v>0</v>
      </c>
      <c r="U91" s="201">
        <v>222.75</v>
      </c>
      <c r="V91" s="201">
        <v>4.26</v>
      </c>
      <c r="W91" s="201">
        <v>11.39</v>
      </c>
      <c r="X91" s="201">
        <v>36.380000000000003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55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68.489999999999995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87.88</v>
      </c>
      <c r="L92" s="201">
        <v>63.34</v>
      </c>
      <c r="M92" s="201">
        <v>0</v>
      </c>
      <c r="N92" s="201">
        <v>29.12</v>
      </c>
      <c r="O92" s="201">
        <v>48.91</v>
      </c>
      <c r="P92" s="201">
        <v>48.29</v>
      </c>
      <c r="Q92" s="201">
        <v>5.35</v>
      </c>
      <c r="R92" s="201">
        <v>10.4</v>
      </c>
      <c r="S92" s="201">
        <v>6.48</v>
      </c>
      <c r="T92" s="201">
        <v>0</v>
      </c>
      <c r="U92" s="201">
        <v>222.75</v>
      </c>
      <c r="V92" s="201">
        <v>4.26</v>
      </c>
      <c r="W92" s="201">
        <v>11.39</v>
      </c>
      <c r="X92" s="201">
        <v>36.380000000000003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55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68.489999999999995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158.49</v>
      </c>
      <c r="L93" s="201">
        <v>63.34</v>
      </c>
      <c r="M93" s="201">
        <v>0</v>
      </c>
      <c r="N93" s="201">
        <v>29.12</v>
      </c>
      <c r="O93" s="201">
        <v>48.91</v>
      </c>
      <c r="P93" s="201">
        <v>48.29</v>
      </c>
      <c r="Q93" s="201">
        <v>5.35</v>
      </c>
      <c r="R93" s="201">
        <v>10.4</v>
      </c>
      <c r="S93" s="201">
        <v>6.48</v>
      </c>
      <c r="T93" s="201">
        <v>0</v>
      </c>
      <c r="U93" s="201">
        <v>222.75</v>
      </c>
      <c r="V93" s="201">
        <v>4.26</v>
      </c>
      <c r="W93" s="201">
        <v>11.39</v>
      </c>
      <c r="X93" s="201">
        <v>36.380000000000003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55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68.489999999999995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158.49</v>
      </c>
      <c r="L94" s="201">
        <v>63.34</v>
      </c>
      <c r="M94" s="201">
        <v>0</v>
      </c>
      <c r="N94" s="201">
        <v>29.12</v>
      </c>
      <c r="O94" s="201">
        <v>48.91</v>
      </c>
      <c r="P94" s="201">
        <v>48.29</v>
      </c>
      <c r="Q94" s="201">
        <v>5.35</v>
      </c>
      <c r="R94" s="201">
        <v>10.4</v>
      </c>
      <c r="S94" s="201">
        <v>6.48</v>
      </c>
      <c r="T94" s="201">
        <v>0</v>
      </c>
      <c r="U94" s="201">
        <v>222.75</v>
      </c>
      <c r="V94" s="201">
        <v>4.26</v>
      </c>
      <c r="W94" s="201">
        <v>11.39</v>
      </c>
      <c r="X94" s="201">
        <v>36.380000000000003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55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68.489999999999995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158.49</v>
      </c>
      <c r="L95" s="201">
        <v>63.34</v>
      </c>
      <c r="M95" s="201">
        <v>0</v>
      </c>
      <c r="N95" s="201">
        <v>29.12</v>
      </c>
      <c r="O95" s="201">
        <v>48.91</v>
      </c>
      <c r="P95" s="201">
        <v>48.29</v>
      </c>
      <c r="Q95" s="201">
        <v>5.35</v>
      </c>
      <c r="R95" s="201">
        <v>10.4</v>
      </c>
      <c r="S95" s="201">
        <v>6.48</v>
      </c>
      <c r="T95" s="201">
        <v>0</v>
      </c>
      <c r="U95" s="201">
        <v>222.75</v>
      </c>
      <c r="V95" s="201">
        <v>4.26</v>
      </c>
      <c r="W95" s="201">
        <v>11.39</v>
      </c>
      <c r="X95" s="201">
        <v>36.380000000000003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55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68.489999999999995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158.49</v>
      </c>
      <c r="L96" s="201">
        <v>63.34</v>
      </c>
      <c r="M96" s="201">
        <v>0</v>
      </c>
      <c r="N96" s="201">
        <v>29.12</v>
      </c>
      <c r="O96" s="201">
        <v>48.91</v>
      </c>
      <c r="P96" s="201">
        <v>48.29</v>
      </c>
      <c r="Q96" s="201">
        <v>5.35</v>
      </c>
      <c r="R96" s="201">
        <v>10.4</v>
      </c>
      <c r="S96" s="201">
        <v>6.48</v>
      </c>
      <c r="T96" s="201">
        <v>0</v>
      </c>
      <c r="U96" s="201">
        <v>222.75</v>
      </c>
      <c r="V96" s="201">
        <v>4.26</v>
      </c>
      <c r="W96" s="201">
        <v>11.39</v>
      </c>
      <c r="X96" s="201">
        <v>36.380000000000003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55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68.489999999999995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158.49</v>
      </c>
      <c r="L97" s="201">
        <v>63.34</v>
      </c>
      <c r="M97" s="201">
        <v>0</v>
      </c>
      <c r="N97" s="201">
        <v>29.12</v>
      </c>
      <c r="O97" s="201">
        <v>48.91</v>
      </c>
      <c r="P97" s="201">
        <v>48.29</v>
      </c>
      <c r="Q97" s="201">
        <v>5.35</v>
      </c>
      <c r="R97" s="201">
        <v>10.4</v>
      </c>
      <c r="S97" s="201">
        <v>6.48</v>
      </c>
      <c r="T97" s="201">
        <v>0</v>
      </c>
      <c r="U97" s="201">
        <v>222.75</v>
      </c>
      <c r="V97" s="201">
        <v>4.26</v>
      </c>
      <c r="W97" s="201">
        <v>11.39</v>
      </c>
      <c r="X97" s="201">
        <v>36.380000000000003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55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68.489999999999995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158.49</v>
      </c>
      <c r="L98" s="201">
        <v>63.34</v>
      </c>
      <c r="M98" s="201">
        <v>0</v>
      </c>
      <c r="N98" s="201">
        <v>29.12</v>
      </c>
      <c r="O98" s="201">
        <v>48.91</v>
      </c>
      <c r="P98" s="201">
        <v>48.29</v>
      </c>
      <c r="Q98" s="201">
        <v>5.35</v>
      </c>
      <c r="R98" s="201">
        <v>10.4</v>
      </c>
      <c r="S98" s="201">
        <v>6.48</v>
      </c>
      <c r="T98" s="201">
        <v>0</v>
      </c>
      <c r="U98" s="201">
        <v>222.75</v>
      </c>
      <c r="V98" s="201">
        <v>4.26</v>
      </c>
      <c r="W98" s="201">
        <v>11.39</v>
      </c>
      <c r="X98" s="201">
        <v>36.380000000000003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55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68.489999999999995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7.4999999999999993E-5</v>
      </c>
      <c r="E99">
        <f t="shared" si="0"/>
        <v>0</v>
      </c>
      <c r="F99">
        <f t="shared" si="0"/>
        <v>0</v>
      </c>
      <c r="G99">
        <f t="shared" si="0"/>
        <v>2.9E-4</v>
      </c>
      <c r="H99">
        <f t="shared" si="0"/>
        <v>0</v>
      </c>
      <c r="I99">
        <f t="shared" si="0"/>
        <v>0</v>
      </c>
      <c r="J99">
        <f t="shared" si="0"/>
        <v>4.0500000000000003E-4</v>
      </c>
      <c r="K99">
        <f t="shared" si="0"/>
        <v>2.3193899999999972</v>
      </c>
      <c r="L99">
        <f t="shared" si="0"/>
        <v>0.98103750000000145</v>
      </c>
      <c r="M99">
        <f t="shared" si="0"/>
        <v>0</v>
      </c>
      <c r="N99">
        <f t="shared" si="0"/>
        <v>0.65722749999999908</v>
      </c>
      <c r="O99">
        <f t="shared" si="0"/>
        <v>1.141989999999999</v>
      </c>
      <c r="P99">
        <f t="shared" si="0"/>
        <v>1.1785399999999988</v>
      </c>
      <c r="Q99">
        <f t="shared" si="0"/>
        <v>8.5125000000000103E-2</v>
      </c>
      <c r="R99">
        <f t="shared" si="0"/>
        <v>0.20003499999999999</v>
      </c>
      <c r="S99">
        <f t="shared" si="0"/>
        <v>0.10878500000000016</v>
      </c>
      <c r="T99">
        <f t="shared" si="0"/>
        <v>0</v>
      </c>
      <c r="U99">
        <f t="shared" si="0"/>
        <v>5.3460000000000001</v>
      </c>
      <c r="V99">
        <f t="shared" si="0"/>
        <v>0.10258500000000008</v>
      </c>
      <c r="W99">
        <f t="shared" si="0"/>
        <v>0.23957249999999972</v>
      </c>
      <c r="X99">
        <f t="shared" si="0"/>
        <v>0.7646625000000008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1.1665750000000024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1.3751149999999994</v>
      </c>
      <c r="AQ99">
        <f t="shared" si="0"/>
        <v>0.40541250000000034</v>
      </c>
      <c r="AR99">
        <f t="shared" si="0"/>
        <v>0.21195000000000017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0.37</v>
      </c>
      <c r="E3" s="201">
        <v>0</v>
      </c>
      <c r="F3" s="201">
        <v>0</v>
      </c>
      <c r="G3" s="201">
        <v>1.4</v>
      </c>
      <c r="H3" s="201">
        <v>0</v>
      </c>
      <c r="I3" s="201">
        <v>0</v>
      </c>
      <c r="J3" s="201">
        <v>1.96</v>
      </c>
      <c r="K3" s="201">
        <v>4.97</v>
      </c>
      <c r="L3" s="201">
        <v>561.61</v>
      </c>
      <c r="M3" s="201">
        <v>27.25</v>
      </c>
      <c r="N3" s="201">
        <v>35.18</v>
      </c>
      <c r="O3" s="201">
        <v>0</v>
      </c>
      <c r="P3" s="201">
        <v>30.44</v>
      </c>
      <c r="Q3" s="201">
        <v>6.47</v>
      </c>
      <c r="R3" s="201">
        <v>12.56</v>
      </c>
      <c r="S3" s="201">
        <v>7.82</v>
      </c>
      <c r="T3" s="201">
        <v>0</v>
      </c>
      <c r="U3" s="201">
        <v>121.04</v>
      </c>
      <c r="V3" s="201">
        <v>6.16</v>
      </c>
      <c r="W3" s="201">
        <v>13.75</v>
      </c>
      <c r="X3" s="201">
        <v>43.94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49.22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75.28</v>
      </c>
      <c r="AQ3" s="201">
        <v>26.72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4.97</v>
      </c>
      <c r="L4" s="201">
        <v>561.61</v>
      </c>
      <c r="M4" s="201">
        <v>27.25</v>
      </c>
      <c r="N4" s="201">
        <v>35.18</v>
      </c>
      <c r="O4" s="201">
        <v>0</v>
      </c>
      <c r="P4" s="201">
        <v>30.44</v>
      </c>
      <c r="Q4" s="201">
        <v>6.47</v>
      </c>
      <c r="R4" s="201">
        <v>12.56</v>
      </c>
      <c r="S4" s="201">
        <v>7.82</v>
      </c>
      <c r="T4" s="201">
        <v>0</v>
      </c>
      <c r="U4" s="201">
        <v>121.04</v>
      </c>
      <c r="V4" s="201">
        <v>6.16</v>
      </c>
      <c r="W4" s="201">
        <v>13.75</v>
      </c>
      <c r="X4" s="201">
        <v>43.94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75.28</v>
      </c>
      <c r="AQ4" s="201">
        <v>26.72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4.97</v>
      </c>
      <c r="L5" s="201">
        <v>561.61</v>
      </c>
      <c r="M5" s="201">
        <v>27.25</v>
      </c>
      <c r="N5" s="201">
        <v>35.18</v>
      </c>
      <c r="O5" s="201">
        <v>0</v>
      </c>
      <c r="P5" s="201">
        <v>30.44</v>
      </c>
      <c r="Q5" s="201">
        <v>6.47</v>
      </c>
      <c r="R5" s="201">
        <v>12.56</v>
      </c>
      <c r="S5" s="201">
        <v>7.82</v>
      </c>
      <c r="T5" s="201">
        <v>0</v>
      </c>
      <c r="U5" s="201">
        <v>121.04</v>
      </c>
      <c r="V5" s="201">
        <v>6.16</v>
      </c>
      <c r="W5" s="201">
        <v>13.75</v>
      </c>
      <c r="X5" s="201">
        <v>43.94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75.28</v>
      </c>
      <c r="AQ5" s="201">
        <v>26.72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4.97</v>
      </c>
      <c r="L6" s="201">
        <v>561.61</v>
      </c>
      <c r="M6" s="201">
        <v>27.25</v>
      </c>
      <c r="N6" s="201">
        <v>35.18</v>
      </c>
      <c r="O6" s="201">
        <v>0</v>
      </c>
      <c r="P6" s="201">
        <v>30.44</v>
      </c>
      <c r="Q6" s="201">
        <v>6.47</v>
      </c>
      <c r="R6" s="201">
        <v>12.56</v>
      </c>
      <c r="S6" s="201">
        <v>7.82</v>
      </c>
      <c r="T6" s="201">
        <v>0</v>
      </c>
      <c r="U6" s="201">
        <v>121.04</v>
      </c>
      <c r="V6" s="201">
        <v>6.16</v>
      </c>
      <c r="W6" s="201">
        <v>13.75</v>
      </c>
      <c r="X6" s="201">
        <v>43.94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75.28</v>
      </c>
      <c r="AQ6" s="201">
        <v>26.72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4.97</v>
      </c>
      <c r="L7" s="201">
        <v>561.61</v>
      </c>
      <c r="M7" s="201">
        <v>27.25</v>
      </c>
      <c r="N7" s="201">
        <v>35.18</v>
      </c>
      <c r="O7" s="201">
        <v>0</v>
      </c>
      <c r="P7" s="201">
        <v>30.44</v>
      </c>
      <c r="Q7" s="201">
        <v>6.47</v>
      </c>
      <c r="R7" s="201">
        <v>12.56</v>
      </c>
      <c r="S7" s="201">
        <v>7.82</v>
      </c>
      <c r="T7" s="201">
        <v>0</v>
      </c>
      <c r="U7" s="201">
        <v>121.04</v>
      </c>
      <c r="V7" s="201">
        <v>6.16</v>
      </c>
      <c r="W7" s="201">
        <v>13.75</v>
      </c>
      <c r="X7" s="201">
        <v>43.46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75.28</v>
      </c>
      <c r="AQ7" s="201">
        <v>26.72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4.97</v>
      </c>
      <c r="L8" s="201">
        <v>561.61</v>
      </c>
      <c r="M8" s="201">
        <v>27.25</v>
      </c>
      <c r="N8" s="201">
        <v>35.18</v>
      </c>
      <c r="O8" s="201">
        <v>0</v>
      </c>
      <c r="P8" s="201">
        <v>30.44</v>
      </c>
      <c r="Q8" s="201">
        <v>6.47</v>
      </c>
      <c r="R8" s="201">
        <v>12.56</v>
      </c>
      <c r="S8" s="201">
        <v>7.82</v>
      </c>
      <c r="T8" s="201">
        <v>0</v>
      </c>
      <c r="U8" s="201">
        <v>121.04</v>
      </c>
      <c r="V8" s="201">
        <v>6.16</v>
      </c>
      <c r="W8" s="201">
        <v>13.75</v>
      </c>
      <c r="X8" s="201">
        <v>43.46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75.28</v>
      </c>
      <c r="AQ8" s="201">
        <v>26.72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4.97</v>
      </c>
      <c r="L9" s="201">
        <v>561.61</v>
      </c>
      <c r="M9" s="201">
        <v>27.25</v>
      </c>
      <c r="N9" s="201">
        <v>35.18</v>
      </c>
      <c r="O9" s="201">
        <v>0</v>
      </c>
      <c r="P9" s="201">
        <v>30.44</v>
      </c>
      <c r="Q9" s="201">
        <v>6.47</v>
      </c>
      <c r="R9" s="201">
        <v>12.56</v>
      </c>
      <c r="S9" s="201">
        <v>7.82</v>
      </c>
      <c r="T9" s="201">
        <v>0</v>
      </c>
      <c r="U9" s="201">
        <v>121.04</v>
      </c>
      <c r="V9" s="201">
        <v>6.16</v>
      </c>
      <c r="W9" s="201">
        <v>13.75</v>
      </c>
      <c r="X9" s="201">
        <v>43.46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75.28</v>
      </c>
      <c r="AQ9" s="201">
        <v>26.72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4.97</v>
      </c>
      <c r="L10" s="201">
        <v>561.61</v>
      </c>
      <c r="M10" s="201">
        <v>27.25</v>
      </c>
      <c r="N10" s="201">
        <v>35.18</v>
      </c>
      <c r="O10" s="201">
        <v>0</v>
      </c>
      <c r="P10" s="201">
        <v>30.44</v>
      </c>
      <c r="Q10" s="201">
        <v>6.47</v>
      </c>
      <c r="R10" s="201">
        <v>12.56</v>
      </c>
      <c r="S10" s="201">
        <v>7.82</v>
      </c>
      <c r="T10" s="201">
        <v>0</v>
      </c>
      <c r="U10" s="201">
        <v>121.04</v>
      </c>
      <c r="V10" s="201">
        <v>6.16</v>
      </c>
      <c r="W10" s="201">
        <v>13.75</v>
      </c>
      <c r="X10" s="201">
        <v>43.46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75.28</v>
      </c>
      <c r="AQ10" s="201">
        <v>26.72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5.09</v>
      </c>
      <c r="L11" s="201">
        <v>504.27</v>
      </c>
      <c r="M11" s="201">
        <v>27.25</v>
      </c>
      <c r="N11" s="201">
        <v>35.18</v>
      </c>
      <c r="O11" s="201">
        <v>0</v>
      </c>
      <c r="P11" s="201">
        <v>30.44</v>
      </c>
      <c r="Q11" s="201">
        <v>6.47</v>
      </c>
      <c r="R11" s="201">
        <v>12.56</v>
      </c>
      <c r="S11" s="201">
        <v>7.82</v>
      </c>
      <c r="T11" s="201">
        <v>0</v>
      </c>
      <c r="U11" s="201">
        <v>121.04</v>
      </c>
      <c r="V11" s="201">
        <v>6.16</v>
      </c>
      <c r="W11" s="201">
        <v>13.75</v>
      </c>
      <c r="X11" s="201">
        <v>43.46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55.33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75.28</v>
      </c>
      <c r="AQ11" s="201">
        <v>26.72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4.97</v>
      </c>
      <c r="L12" s="201">
        <v>482.85</v>
      </c>
      <c r="M12" s="201">
        <v>27.25</v>
      </c>
      <c r="N12" s="201">
        <v>35.18</v>
      </c>
      <c r="O12" s="201">
        <v>0</v>
      </c>
      <c r="P12" s="201">
        <v>30.44</v>
      </c>
      <c r="Q12" s="201">
        <v>6.47</v>
      </c>
      <c r="R12" s="201">
        <v>12.56</v>
      </c>
      <c r="S12" s="201">
        <v>7.82</v>
      </c>
      <c r="T12" s="201">
        <v>0</v>
      </c>
      <c r="U12" s="201">
        <v>121.04</v>
      </c>
      <c r="V12" s="201">
        <v>6.16</v>
      </c>
      <c r="W12" s="201">
        <v>13.75</v>
      </c>
      <c r="X12" s="201">
        <v>43.46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55.33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75.28</v>
      </c>
      <c r="AQ12" s="201">
        <v>26.72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4.97</v>
      </c>
      <c r="L13" s="201">
        <v>482.85</v>
      </c>
      <c r="M13" s="201">
        <v>27.25</v>
      </c>
      <c r="N13" s="201">
        <v>35.18</v>
      </c>
      <c r="O13" s="201">
        <v>0</v>
      </c>
      <c r="P13" s="201">
        <v>30.44</v>
      </c>
      <c r="Q13" s="201">
        <v>6.47</v>
      </c>
      <c r="R13" s="201">
        <v>12.56</v>
      </c>
      <c r="S13" s="201">
        <v>7.82</v>
      </c>
      <c r="T13" s="201">
        <v>0</v>
      </c>
      <c r="U13" s="201">
        <v>121.04</v>
      </c>
      <c r="V13" s="201">
        <v>6.16</v>
      </c>
      <c r="W13" s="201">
        <v>13.75</v>
      </c>
      <c r="X13" s="201">
        <v>43.46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57.72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75.28</v>
      </c>
      <c r="AQ13" s="201">
        <v>26.72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4.97</v>
      </c>
      <c r="L14" s="201">
        <v>487.88</v>
      </c>
      <c r="M14" s="201">
        <v>27.25</v>
      </c>
      <c r="N14" s="201">
        <v>35.18</v>
      </c>
      <c r="O14" s="201">
        <v>0</v>
      </c>
      <c r="P14" s="201">
        <v>30.44</v>
      </c>
      <c r="Q14" s="201">
        <v>6.47</v>
      </c>
      <c r="R14" s="201">
        <v>12.56</v>
      </c>
      <c r="S14" s="201">
        <v>7.82</v>
      </c>
      <c r="T14" s="201">
        <v>0</v>
      </c>
      <c r="U14" s="201">
        <v>121.04</v>
      </c>
      <c r="V14" s="201">
        <v>6.16</v>
      </c>
      <c r="W14" s="201">
        <v>13.75</v>
      </c>
      <c r="X14" s="201">
        <v>43.46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57.72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75.28</v>
      </c>
      <c r="AQ14" s="201">
        <v>26.72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4.97</v>
      </c>
      <c r="L15" s="201">
        <v>402.38</v>
      </c>
      <c r="M15" s="201">
        <v>27.25</v>
      </c>
      <c r="N15" s="201">
        <v>35.18</v>
      </c>
      <c r="O15" s="201">
        <v>0</v>
      </c>
      <c r="P15" s="201">
        <v>30.44</v>
      </c>
      <c r="Q15" s="201">
        <v>3.55</v>
      </c>
      <c r="R15" s="201">
        <v>12.56</v>
      </c>
      <c r="S15" s="201">
        <v>4.3499999999999996</v>
      </c>
      <c r="T15" s="201">
        <v>0</v>
      </c>
      <c r="U15" s="201">
        <v>121.04</v>
      </c>
      <c r="V15" s="201">
        <v>3.38</v>
      </c>
      <c r="W15" s="201">
        <v>13.75</v>
      </c>
      <c r="X15" s="201">
        <v>43.46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57.72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75.28</v>
      </c>
      <c r="AQ15" s="201">
        <v>7.73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4.97</v>
      </c>
      <c r="L16" s="201">
        <v>309.02</v>
      </c>
      <c r="M16" s="201">
        <v>27.25</v>
      </c>
      <c r="N16" s="201">
        <v>35.18</v>
      </c>
      <c r="O16" s="201">
        <v>0</v>
      </c>
      <c r="P16" s="201">
        <v>30.44</v>
      </c>
      <c r="Q16" s="201">
        <v>3.55</v>
      </c>
      <c r="R16" s="201">
        <v>6.95</v>
      </c>
      <c r="S16" s="201">
        <v>4.3499999999999996</v>
      </c>
      <c r="T16" s="201">
        <v>0</v>
      </c>
      <c r="U16" s="201">
        <v>121.04</v>
      </c>
      <c r="V16" s="201">
        <v>3.38</v>
      </c>
      <c r="W16" s="201">
        <v>13.75</v>
      </c>
      <c r="X16" s="201">
        <v>43.46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57.72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19.309999999999999</v>
      </c>
      <c r="AQ16" s="201">
        <v>7.73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4.97</v>
      </c>
      <c r="L17" s="201">
        <v>309.02</v>
      </c>
      <c r="M17" s="201">
        <v>27.25</v>
      </c>
      <c r="N17" s="201">
        <v>35.18</v>
      </c>
      <c r="O17" s="201">
        <v>0</v>
      </c>
      <c r="P17" s="201">
        <v>30.44</v>
      </c>
      <c r="Q17" s="201">
        <v>3.55</v>
      </c>
      <c r="R17" s="201">
        <v>12.56</v>
      </c>
      <c r="S17" s="201">
        <v>4.3499999999999996</v>
      </c>
      <c r="T17" s="201">
        <v>0</v>
      </c>
      <c r="U17" s="201">
        <v>121.04</v>
      </c>
      <c r="V17" s="201">
        <v>3.38</v>
      </c>
      <c r="W17" s="201">
        <v>13.75</v>
      </c>
      <c r="X17" s="201">
        <v>43.46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57.72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19.309999999999999</v>
      </c>
      <c r="AQ17" s="201">
        <v>7.73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4.97</v>
      </c>
      <c r="L18" s="201">
        <v>309.02</v>
      </c>
      <c r="M18" s="201">
        <v>27.25</v>
      </c>
      <c r="N18" s="201">
        <v>35.18</v>
      </c>
      <c r="O18" s="201">
        <v>0</v>
      </c>
      <c r="P18" s="201">
        <v>30.44</v>
      </c>
      <c r="Q18" s="201">
        <v>3.55</v>
      </c>
      <c r="R18" s="201">
        <v>12.56</v>
      </c>
      <c r="S18" s="201">
        <v>4.3499999999999996</v>
      </c>
      <c r="T18" s="201">
        <v>0</v>
      </c>
      <c r="U18" s="201">
        <v>121.04</v>
      </c>
      <c r="V18" s="201">
        <v>3.38</v>
      </c>
      <c r="W18" s="201">
        <v>13.75</v>
      </c>
      <c r="X18" s="201">
        <v>43.46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57.72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19.309999999999999</v>
      </c>
      <c r="AQ18" s="201">
        <v>7.73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4.97</v>
      </c>
      <c r="L19" s="201">
        <v>309.02</v>
      </c>
      <c r="M19" s="201">
        <v>27.25</v>
      </c>
      <c r="N19" s="201">
        <v>35.18</v>
      </c>
      <c r="O19" s="201">
        <v>0</v>
      </c>
      <c r="P19" s="201">
        <v>30.44</v>
      </c>
      <c r="Q19" s="201">
        <v>3.55</v>
      </c>
      <c r="R19" s="201">
        <v>12.59</v>
      </c>
      <c r="S19" s="201">
        <v>4.3499999999999996</v>
      </c>
      <c r="T19" s="201">
        <v>0</v>
      </c>
      <c r="U19" s="201">
        <v>121.04</v>
      </c>
      <c r="V19" s="201">
        <v>3.38</v>
      </c>
      <c r="W19" s="201">
        <v>13.75</v>
      </c>
      <c r="X19" s="201">
        <v>43.46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57.72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19.309999999999999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4.97</v>
      </c>
      <c r="L20" s="201">
        <v>309.02</v>
      </c>
      <c r="M20" s="201">
        <v>27.25</v>
      </c>
      <c r="N20" s="201">
        <v>35.18</v>
      </c>
      <c r="O20" s="201">
        <v>0</v>
      </c>
      <c r="P20" s="201">
        <v>30.44</v>
      </c>
      <c r="Q20" s="201">
        <v>3.55</v>
      </c>
      <c r="R20" s="201">
        <v>12.56</v>
      </c>
      <c r="S20" s="201">
        <v>4.3499999999999996</v>
      </c>
      <c r="T20" s="201">
        <v>0</v>
      </c>
      <c r="U20" s="201">
        <v>121.04</v>
      </c>
      <c r="V20" s="201">
        <v>3.38</v>
      </c>
      <c r="W20" s="201">
        <v>13.75</v>
      </c>
      <c r="X20" s="201">
        <v>43.46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57.72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19.309999999999999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4.97</v>
      </c>
      <c r="L21" s="201">
        <v>309.02</v>
      </c>
      <c r="M21" s="201">
        <v>27.25</v>
      </c>
      <c r="N21" s="201">
        <v>35.18</v>
      </c>
      <c r="O21" s="201">
        <v>0</v>
      </c>
      <c r="P21" s="201">
        <v>30.44</v>
      </c>
      <c r="Q21" s="201">
        <v>3.55</v>
      </c>
      <c r="R21" s="201">
        <v>12.56</v>
      </c>
      <c r="S21" s="201">
        <v>4.3499999999999996</v>
      </c>
      <c r="T21" s="201">
        <v>0</v>
      </c>
      <c r="U21" s="201">
        <v>121.04</v>
      </c>
      <c r="V21" s="201">
        <v>3.38</v>
      </c>
      <c r="W21" s="201">
        <v>13.75</v>
      </c>
      <c r="X21" s="201">
        <v>43.46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57.72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19.309999999999999</v>
      </c>
      <c r="AQ21" s="201">
        <v>7.73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4.97</v>
      </c>
      <c r="L22" s="201">
        <v>309.02</v>
      </c>
      <c r="M22" s="201">
        <v>27.25</v>
      </c>
      <c r="N22" s="201">
        <v>35.18</v>
      </c>
      <c r="O22" s="201">
        <v>0</v>
      </c>
      <c r="P22" s="201">
        <v>30.44</v>
      </c>
      <c r="Q22" s="201">
        <v>3.55</v>
      </c>
      <c r="R22" s="201">
        <v>12.56</v>
      </c>
      <c r="S22" s="201">
        <v>4.3499999999999996</v>
      </c>
      <c r="T22" s="201">
        <v>0</v>
      </c>
      <c r="U22" s="201">
        <v>121.04</v>
      </c>
      <c r="V22" s="201">
        <v>3.38</v>
      </c>
      <c r="W22" s="201">
        <v>13.75</v>
      </c>
      <c r="X22" s="201">
        <v>43.46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57.72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19.309999999999999</v>
      </c>
      <c r="AQ22" s="201">
        <v>7.73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309.02</v>
      </c>
      <c r="M23" s="201">
        <v>27.25</v>
      </c>
      <c r="N23" s="201">
        <v>35.18</v>
      </c>
      <c r="O23" s="201">
        <v>0</v>
      </c>
      <c r="P23" s="201">
        <v>30.44</v>
      </c>
      <c r="Q23" s="201">
        <v>3.55</v>
      </c>
      <c r="R23" s="201">
        <v>6.95</v>
      </c>
      <c r="S23" s="201">
        <v>4.3499999999999996</v>
      </c>
      <c r="T23" s="201">
        <v>0</v>
      </c>
      <c r="U23" s="201">
        <v>121.04</v>
      </c>
      <c r="V23" s="201">
        <v>3.38</v>
      </c>
      <c r="W23" s="201">
        <v>13.75</v>
      </c>
      <c r="X23" s="201">
        <v>43.46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57.72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19.309999999999999</v>
      </c>
      <c r="AQ23" s="201">
        <v>7.73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309.02</v>
      </c>
      <c r="M24" s="201">
        <v>27.25</v>
      </c>
      <c r="N24" s="201">
        <v>35.18</v>
      </c>
      <c r="O24" s="201">
        <v>0</v>
      </c>
      <c r="P24" s="201">
        <v>30.44</v>
      </c>
      <c r="Q24" s="201">
        <v>3.55</v>
      </c>
      <c r="R24" s="201">
        <v>6.95</v>
      </c>
      <c r="S24" s="201">
        <v>4.3499999999999996</v>
      </c>
      <c r="T24" s="201">
        <v>0</v>
      </c>
      <c r="U24" s="201">
        <v>121.04</v>
      </c>
      <c r="V24" s="201">
        <v>3.38</v>
      </c>
      <c r="W24" s="201">
        <v>13.75</v>
      </c>
      <c r="X24" s="201">
        <v>43.46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57.72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48.29</v>
      </c>
      <c r="AQ24" s="201">
        <v>7.73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437.59</v>
      </c>
      <c r="M25" s="201">
        <v>27.25</v>
      </c>
      <c r="N25" s="201">
        <v>35.18</v>
      </c>
      <c r="O25" s="201">
        <v>0</v>
      </c>
      <c r="P25" s="201">
        <v>30.44</v>
      </c>
      <c r="Q25" s="201">
        <v>6.47</v>
      </c>
      <c r="R25" s="201">
        <v>12.56</v>
      </c>
      <c r="S25" s="201">
        <v>7.82</v>
      </c>
      <c r="T25" s="201">
        <v>0</v>
      </c>
      <c r="U25" s="201">
        <v>121.04</v>
      </c>
      <c r="V25" s="201">
        <v>6.16</v>
      </c>
      <c r="W25" s="201">
        <v>13.75</v>
      </c>
      <c r="X25" s="201">
        <v>43.46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57.72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75.28</v>
      </c>
      <c r="AQ25" s="201">
        <v>26.72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442.61</v>
      </c>
      <c r="M26" s="201">
        <v>27.25</v>
      </c>
      <c r="N26" s="201">
        <v>35.18</v>
      </c>
      <c r="O26" s="201">
        <v>0</v>
      </c>
      <c r="P26" s="201">
        <v>30.44</v>
      </c>
      <c r="Q26" s="201">
        <v>6.47</v>
      </c>
      <c r="R26" s="201">
        <v>12.56</v>
      </c>
      <c r="S26" s="201">
        <v>7.82</v>
      </c>
      <c r="T26" s="201">
        <v>0</v>
      </c>
      <c r="U26" s="201">
        <v>121.04</v>
      </c>
      <c r="V26" s="201">
        <v>6.16</v>
      </c>
      <c r="W26" s="201">
        <v>13.75</v>
      </c>
      <c r="X26" s="201">
        <v>43.46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57.72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75.28</v>
      </c>
      <c r="AQ26" s="201">
        <v>26.72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447.64</v>
      </c>
      <c r="M27" s="201">
        <v>27.25</v>
      </c>
      <c r="N27" s="201">
        <v>35.18</v>
      </c>
      <c r="O27" s="201">
        <v>0</v>
      </c>
      <c r="P27" s="201">
        <v>30.44</v>
      </c>
      <c r="Q27" s="201">
        <v>6.67</v>
      </c>
      <c r="R27" s="201">
        <v>12.56</v>
      </c>
      <c r="S27" s="201">
        <v>7.82</v>
      </c>
      <c r="T27" s="201">
        <v>0</v>
      </c>
      <c r="U27" s="201">
        <v>121.04</v>
      </c>
      <c r="V27" s="201">
        <v>6.16</v>
      </c>
      <c r="W27" s="201">
        <v>13.75</v>
      </c>
      <c r="X27" s="201">
        <v>43.46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55.33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75.28</v>
      </c>
      <c r="AQ27" s="201">
        <v>26.72</v>
      </c>
      <c r="AR27" s="201">
        <v>2.2200000000000002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462.74</v>
      </c>
      <c r="M28" s="201">
        <v>27.25</v>
      </c>
      <c r="N28" s="201">
        <v>35.18</v>
      </c>
      <c r="O28" s="201">
        <v>0</v>
      </c>
      <c r="P28" s="201">
        <v>30.44</v>
      </c>
      <c r="Q28" s="201">
        <v>6.47</v>
      </c>
      <c r="R28" s="201">
        <v>12.56</v>
      </c>
      <c r="S28" s="201">
        <v>7.82</v>
      </c>
      <c r="T28" s="201">
        <v>0</v>
      </c>
      <c r="U28" s="201">
        <v>121.04</v>
      </c>
      <c r="V28" s="201">
        <v>6.16</v>
      </c>
      <c r="W28" s="201">
        <v>13.75</v>
      </c>
      <c r="X28" s="201">
        <v>43.46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55.33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75.28</v>
      </c>
      <c r="AQ28" s="201">
        <v>26.72</v>
      </c>
      <c r="AR28" s="201">
        <v>5.09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477.82</v>
      </c>
      <c r="M29" s="201">
        <v>27.25</v>
      </c>
      <c r="N29" s="201">
        <v>35.18</v>
      </c>
      <c r="O29" s="201">
        <v>0</v>
      </c>
      <c r="P29" s="201">
        <v>30.44</v>
      </c>
      <c r="Q29" s="201">
        <v>6.47</v>
      </c>
      <c r="R29" s="201">
        <v>12.56</v>
      </c>
      <c r="S29" s="201">
        <v>7.82</v>
      </c>
      <c r="T29" s="201">
        <v>0</v>
      </c>
      <c r="U29" s="201">
        <v>121.04</v>
      </c>
      <c r="V29" s="201">
        <v>6.16</v>
      </c>
      <c r="W29" s="201">
        <v>13.75</v>
      </c>
      <c r="X29" s="201">
        <v>43.46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55.33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75.28</v>
      </c>
      <c r="AQ29" s="201">
        <v>26.72</v>
      </c>
      <c r="AR29" s="201">
        <v>10.4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382.26</v>
      </c>
      <c r="M30" s="201">
        <v>27.25</v>
      </c>
      <c r="N30" s="201">
        <v>35.18</v>
      </c>
      <c r="O30" s="201">
        <v>0</v>
      </c>
      <c r="P30" s="201">
        <v>30.44</v>
      </c>
      <c r="Q30" s="201">
        <v>3.57</v>
      </c>
      <c r="R30" s="201">
        <v>6.95</v>
      </c>
      <c r="S30" s="201">
        <v>4.3499999999999996</v>
      </c>
      <c r="T30" s="201">
        <v>0</v>
      </c>
      <c r="U30" s="201">
        <v>121.04</v>
      </c>
      <c r="V30" s="201">
        <v>3.38</v>
      </c>
      <c r="W30" s="201">
        <v>7.59</v>
      </c>
      <c r="X30" s="201">
        <v>24.63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55.33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48.29</v>
      </c>
      <c r="AQ30" s="201">
        <v>7.73</v>
      </c>
      <c r="AR30" s="201">
        <v>17.7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309.02</v>
      </c>
      <c r="M31" s="201">
        <v>27.25</v>
      </c>
      <c r="N31" s="201">
        <v>35.18</v>
      </c>
      <c r="O31" s="201">
        <v>0</v>
      </c>
      <c r="P31" s="201">
        <v>30.44</v>
      </c>
      <c r="Q31" s="201">
        <v>3.57</v>
      </c>
      <c r="R31" s="201">
        <v>6.95</v>
      </c>
      <c r="S31" s="201">
        <v>4.3499999999999996</v>
      </c>
      <c r="T31" s="201">
        <v>0</v>
      </c>
      <c r="U31" s="201">
        <v>121.04</v>
      </c>
      <c r="V31" s="201">
        <v>6.16</v>
      </c>
      <c r="W31" s="201">
        <v>13.75</v>
      </c>
      <c r="X31" s="201">
        <v>43.46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55.33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48.28</v>
      </c>
      <c r="AQ31" s="201">
        <v>7.73</v>
      </c>
      <c r="AR31" s="201">
        <v>16.7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309.02</v>
      </c>
      <c r="M32" s="201">
        <v>27.25</v>
      </c>
      <c r="N32" s="201">
        <v>35.18</v>
      </c>
      <c r="O32" s="201">
        <v>0</v>
      </c>
      <c r="P32" s="201">
        <v>30.44</v>
      </c>
      <c r="Q32" s="201">
        <v>3.57</v>
      </c>
      <c r="R32" s="201">
        <v>6.95</v>
      </c>
      <c r="S32" s="201">
        <v>4.3499999999999996</v>
      </c>
      <c r="T32" s="201">
        <v>0</v>
      </c>
      <c r="U32" s="201">
        <v>121.04</v>
      </c>
      <c r="V32" s="201">
        <v>6.16</v>
      </c>
      <c r="W32" s="201">
        <v>13.75</v>
      </c>
      <c r="X32" s="201">
        <v>43.46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55.33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48.28</v>
      </c>
      <c r="AQ32" s="201">
        <v>7.73</v>
      </c>
      <c r="AR32" s="201">
        <v>16.7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309.02</v>
      </c>
      <c r="M33" s="201">
        <v>27.25</v>
      </c>
      <c r="N33" s="201">
        <v>35.18</v>
      </c>
      <c r="O33" s="201">
        <v>0</v>
      </c>
      <c r="P33" s="201">
        <v>30.44</v>
      </c>
      <c r="Q33" s="201">
        <v>3.57</v>
      </c>
      <c r="R33" s="201">
        <v>6.95</v>
      </c>
      <c r="S33" s="201">
        <v>4.3499999999999996</v>
      </c>
      <c r="T33" s="201">
        <v>0</v>
      </c>
      <c r="U33" s="201">
        <v>121.04</v>
      </c>
      <c r="V33" s="201">
        <v>6.38</v>
      </c>
      <c r="W33" s="201">
        <v>13.75</v>
      </c>
      <c r="X33" s="201">
        <v>43.46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55.33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48.28</v>
      </c>
      <c r="AQ33" s="201">
        <v>7.73</v>
      </c>
      <c r="AR33" s="201">
        <v>16.7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309.02</v>
      </c>
      <c r="M34" s="201">
        <v>27.25</v>
      </c>
      <c r="N34" s="201">
        <v>35.18</v>
      </c>
      <c r="O34" s="201">
        <v>0</v>
      </c>
      <c r="P34" s="201">
        <v>30.44</v>
      </c>
      <c r="Q34" s="201">
        <v>3.57</v>
      </c>
      <c r="R34" s="201">
        <v>6.95</v>
      </c>
      <c r="S34" s="201">
        <v>4.3499999999999996</v>
      </c>
      <c r="T34" s="201">
        <v>0</v>
      </c>
      <c r="U34" s="201">
        <v>121.04</v>
      </c>
      <c r="V34" s="201">
        <v>6.16</v>
      </c>
      <c r="W34" s="201">
        <v>13.75</v>
      </c>
      <c r="X34" s="201">
        <v>43.46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55.33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48.28</v>
      </c>
      <c r="AQ34" s="201">
        <v>7.73</v>
      </c>
      <c r="AR34" s="201">
        <v>18.2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309.02</v>
      </c>
      <c r="M35" s="201">
        <v>27.25</v>
      </c>
      <c r="N35" s="201">
        <v>35.18</v>
      </c>
      <c r="O35" s="201">
        <v>0</v>
      </c>
      <c r="P35" s="201">
        <v>30.44</v>
      </c>
      <c r="Q35" s="201">
        <v>3.57</v>
      </c>
      <c r="R35" s="201">
        <v>6.95</v>
      </c>
      <c r="S35" s="201">
        <v>4.3499999999999996</v>
      </c>
      <c r="T35" s="201">
        <v>0</v>
      </c>
      <c r="U35" s="201">
        <v>121.04</v>
      </c>
      <c r="V35" s="201">
        <v>3.38</v>
      </c>
      <c r="W35" s="201">
        <v>7.59</v>
      </c>
      <c r="X35" s="201">
        <v>25.05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55.33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19.309999999999999</v>
      </c>
      <c r="AQ35" s="201">
        <v>7.73</v>
      </c>
      <c r="AR35" s="201">
        <v>18.2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309.02</v>
      </c>
      <c r="M36" s="201">
        <v>27.25</v>
      </c>
      <c r="N36" s="201">
        <v>35.18</v>
      </c>
      <c r="O36" s="201">
        <v>0</v>
      </c>
      <c r="P36" s="201">
        <v>30.44</v>
      </c>
      <c r="Q36" s="201">
        <v>3.57</v>
      </c>
      <c r="R36" s="201">
        <v>6.95</v>
      </c>
      <c r="S36" s="201">
        <v>4.3499999999999996</v>
      </c>
      <c r="T36" s="201">
        <v>0</v>
      </c>
      <c r="U36" s="201">
        <v>121.04</v>
      </c>
      <c r="V36" s="201">
        <v>3.38</v>
      </c>
      <c r="W36" s="201">
        <v>7.59</v>
      </c>
      <c r="X36" s="201">
        <v>24.63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55.33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19.309999999999999</v>
      </c>
      <c r="AQ36" s="201">
        <v>7.73</v>
      </c>
      <c r="AR36" s="201">
        <v>20.2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309.02</v>
      </c>
      <c r="M37" s="201">
        <v>27.25</v>
      </c>
      <c r="N37" s="201">
        <v>35.18</v>
      </c>
      <c r="O37" s="201">
        <v>0</v>
      </c>
      <c r="P37" s="201">
        <v>30.44</v>
      </c>
      <c r="Q37" s="201">
        <v>3.57</v>
      </c>
      <c r="R37" s="201">
        <v>6.95</v>
      </c>
      <c r="S37" s="201">
        <v>4.3499999999999996</v>
      </c>
      <c r="T37" s="201">
        <v>0</v>
      </c>
      <c r="U37" s="201">
        <v>121.04</v>
      </c>
      <c r="V37" s="201">
        <v>3.38</v>
      </c>
      <c r="W37" s="201">
        <v>7.64</v>
      </c>
      <c r="X37" s="201">
        <v>24.63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57.72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19.309999999999999</v>
      </c>
      <c r="AQ37" s="201">
        <v>7.73</v>
      </c>
      <c r="AR37" s="201">
        <v>20.2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309.02</v>
      </c>
      <c r="M38" s="201">
        <v>27.25</v>
      </c>
      <c r="N38" s="201">
        <v>35.18</v>
      </c>
      <c r="O38" s="201">
        <v>0</v>
      </c>
      <c r="P38" s="201">
        <v>30.44</v>
      </c>
      <c r="Q38" s="201">
        <v>3.57</v>
      </c>
      <c r="R38" s="201">
        <v>6.95</v>
      </c>
      <c r="S38" s="201">
        <v>4.3499999999999996</v>
      </c>
      <c r="T38" s="201">
        <v>0</v>
      </c>
      <c r="U38" s="201">
        <v>121.04</v>
      </c>
      <c r="V38" s="201">
        <v>3.38</v>
      </c>
      <c r="W38" s="201">
        <v>7.64</v>
      </c>
      <c r="X38" s="201">
        <v>24.65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57.72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19.309999999999999</v>
      </c>
      <c r="AQ38" s="201">
        <v>7.73</v>
      </c>
      <c r="AR38" s="201">
        <v>20.2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309.02</v>
      </c>
      <c r="M39" s="201">
        <v>27.25</v>
      </c>
      <c r="N39" s="201">
        <v>35.18</v>
      </c>
      <c r="O39" s="201">
        <v>0</v>
      </c>
      <c r="P39" s="201">
        <v>30.44</v>
      </c>
      <c r="Q39" s="201">
        <v>3.57</v>
      </c>
      <c r="R39" s="201">
        <v>6.95</v>
      </c>
      <c r="S39" s="201">
        <v>4.3499999999999996</v>
      </c>
      <c r="T39" s="201">
        <v>0</v>
      </c>
      <c r="U39" s="201">
        <v>121.04</v>
      </c>
      <c r="V39" s="201">
        <v>3.38</v>
      </c>
      <c r="W39" s="201">
        <v>7.64</v>
      </c>
      <c r="X39" s="201">
        <v>24.65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57.72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19.309999999999999</v>
      </c>
      <c r="AQ39" s="201">
        <v>7.73</v>
      </c>
      <c r="AR39" s="201">
        <v>20.2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309.02</v>
      </c>
      <c r="M40" s="201">
        <v>27.25</v>
      </c>
      <c r="N40" s="201">
        <v>35.18</v>
      </c>
      <c r="O40" s="201">
        <v>0</v>
      </c>
      <c r="P40" s="201">
        <v>30.44</v>
      </c>
      <c r="Q40" s="201">
        <v>3.57</v>
      </c>
      <c r="R40" s="201">
        <v>6.95</v>
      </c>
      <c r="S40" s="201">
        <v>4.3499999999999996</v>
      </c>
      <c r="T40" s="201">
        <v>0</v>
      </c>
      <c r="U40" s="201">
        <v>121.04</v>
      </c>
      <c r="V40" s="201">
        <v>3.38</v>
      </c>
      <c r="W40" s="201">
        <v>7.64</v>
      </c>
      <c r="X40" s="201">
        <v>24.65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57.72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19.309999999999999</v>
      </c>
      <c r="AQ40" s="201">
        <v>7.73</v>
      </c>
      <c r="AR40" s="201">
        <v>20.2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309.02</v>
      </c>
      <c r="M41" s="201">
        <v>28.22</v>
      </c>
      <c r="N41" s="201">
        <v>36.43</v>
      </c>
      <c r="O41" s="201">
        <v>0</v>
      </c>
      <c r="P41" s="201">
        <v>30.44</v>
      </c>
      <c r="Q41" s="201">
        <v>3.57</v>
      </c>
      <c r="R41" s="201">
        <v>6.95</v>
      </c>
      <c r="S41" s="201">
        <v>4.3499999999999996</v>
      </c>
      <c r="T41" s="201">
        <v>0</v>
      </c>
      <c r="U41" s="201">
        <v>121.04</v>
      </c>
      <c r="V41" s="201">
        <v>3.38</v>
      </c>
      <c r="W41" s="201">
        <v>7.64</v>
      </c>
      <c r="X41" s="201">
        <v>24.65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57.72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19.309999999999999</v>
      </c>
      <c r="AQ41" s="201">
        <v>7.73</v>
      </c>
      <c r="AR41" s="201">
        <v>20.2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309.02</v>
      </c>
      <c r="M42" s="201">
        <v>27.26</v>
      </c>
      <c r="N42" s="201">
        <v>35.18</v>
      </c>
      <c r="O42" s="201">
        <v>0</v>
      </c>
      <c r="P42" s="201">
        <v>30.44</v>
      </c>
      <c r="Q42" s="201">
        <v>3.57</v>
      </c>
      <c r="R42" s="201">
        <v>6.95</v>
      </c>
      <c r="S42" s="201">
        <v>4.3499999999999996</v>
      </c>
      <c r="T42" s="201">
        <v>0</v>
      </c>
      <c r="U42" s="201">
        <v>121.04</v>
      </c>
      <c r="V42" s="201">
        <v>3.38</v>
      </c>
      <c r="W42" s="201">
        <v>7.64</v>
      </c>
      <c r="X42" s="201">
        <v>24.65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57.72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19.309999999999999</v>
      </c>
      <c r="AQ42" s="201">
        <v>7.73</v>
      </c>
      <c r="AR42" s="201">
        <v>20.2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309.02</v>
      </c>
      <c r="M43" s="201">
        <v>27.26</v>
      </c>
      <c r="N43" s="201">
        <v>35.18</v>
      </c>
      <c r="O43" s="201">
        <v>0</v>
      </c>
      <c r="P43" s="201">
        <v>30.44</v>
      </c>
      <c r="Q43" s="201">
        <v>3.57</v>
      </c>
      <c r="R43" s="201">
        <v>6.95</v>
      </c>
      <c r="S43" s="201">
        <v>4.3499999999999996</v>
      </c>
      <c r="T43" s="201">
        <v>0</v>
      </c>
      <c r="U43" s="201">
        <v>121.04</v>
      </c>
      <c r="V43" s="201">
        <v>3.38</v>
      </c>
      <c r="W43" s="201">
        <v>7.64</v>
      </c>
      <c r="X43" s="201">
        <v>24.65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57.72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19.309999999999999</v>
      </c>
      <c r="AQ43" s="201">
        <v>7.73</v>
      </c>
      <c r="AR43" s="201">
        <v>20.2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309.02</v>
      </c>
      <c r="M44" s="201">
        <v>27.26</v>
      </c>
      <c r="N44" s="201">
        <v>35.18</v>
      </c>
      <c r="O44" s="201">
        <v>0</v>
      </c>
      <c r="P44" s="201">
        <v>30.44</v>
      </c>
      <c r="Q44" s="201">
        <v>3.57</v>
      </c>
      <c r="R44" s="201">
        <v>6.95</v>
      </c>
      <c r="S44" s="201">
        <v>4.3499999999999996</v>
      </c>
      <c r="T44" s="201">
        <v>0</v>
      </c>
      <c r="U44" s="201">
        <v>121.04</v>
      </c>
      <c r="V44" s="201">
        <v>3.38</v>
      </c>
      <c r="W44" s="201">
        <v>7.64</v>
      </c>
      <c r="X44" s="201">
        <v>24.65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57.72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19.309999999999999</v>
      </c>
      <c r="AQ44" s="201">
        <v>7.73</v>
      </c>
      <c r="AR44" s="201">
        <v>20.2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309.02</v>
      </c>
      <c r="M45" s="201">
        <v>27.26</v>
      </c>
      <c r="N45" s="201">
        <v>35.18</v>
      </c>
      <c r="O45" s="201">
        <v>0</v>
      </c>
      <c r="P45" s="201">
        <v>30.44</v>
      </c>
      <c r="Q45" s="201">
        <v>3.57</v>
      </c>
      <c r="R45" s="201">
        <v>6.95</v>
      </c>
      <c r="S45" s="201">
        <v>4.3499999999999996</v>
      </c>
      <c r="T45" s="201">
        <v>0</v>
      </c>
      <c r="U45" s="201">
        <v>121.04</v>
      </c>
      <c r="V45" s="201">
        <v>3.38</v>
      </c>
      <c r="W45" s="201">
        <v>7.64</v>
      </c>
      <c r="X45" s="201">
        <v>24.65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57.72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19.309999999999999</v>
      </c>
      <c r="AQ45" s="201">
        <v>7.73</v>
      </c>
      <c r="AR45" s="201">
        <v>20.2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309.02</v>
      </c>
      <c r="M46" s="201">
        <v>27.26</v>
      </c>
      <c r="N46" s="201">
        <v>35.18</v>
      </c>
      <c r="O46" s="201">
        <v>0</v>
      </c>
      <c r="P46" s="201">
        <v>30.44</v>
      </c>
      <c r="Q46" s="201">
        <v>3.57</v>
      </c>
      <c r="R46" s="201">
        <v>6.95</v>
      </c>
      <c r="S46" s="201">
        <v>4.3499999999999996</v>
      </c>
      <c r="T46" s="201">
        <v>0</v>
      </c>
      <c r="U46" s="201">
        <v>121.04</v>
      </c>
      <c r="V46" s="201">
        <v>3.38</v>
      </c>
      <c r="W46" s="201">
        <v>7.64</v>
      </c>
      <c r="X46" s="201">
        <v>24.65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57.72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19.309999999999999</v>
      </c>
      <c r="AQ46" s="201">
        <v>7.73</v>
      </c>
      <c r="AR46" s="201">
        <v>20.2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309.02</v>
      </c>
      <c r="M47" s="201">
        <v>27.26</v>
      </c>
      <c r="N47" s="201">
        <v>35.18</v>
      </c>
      <c r="O47" s="201">
        <v>0</v>
      </c>
      <c r="P47" s="201">
        <v>30.44</v>
      </c>
      <c r="Q47" s="201">
        <v>3.57</v>
      </c>
      <c r="R47" s="201">
        <v>6.95</v>
      </c>
      <c r="S47" s="201">
        <v>4.3499999999999996</v>
      </c>
      <c r="T47" s="201">
        <v>0</v>
      </c>
      <c r="U47" s="201">
        <v>121.04</v>
      </c>
      <c r="V47" s="201">
        <v>3.38</v>
      </c>
      <c r="W47" s="201">
        <v>13.75</v>
      </c>
      <c r="X47" s="201">
        <v>43.46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57.72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19.309999999999999</v>
      </c>
      <c r="AQ47" s="201">
        <v>7.73</v>
      </c>
      <c r="AR47" s="201">
        <v>20.2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309.02</v>
      </c>
      <c r="M48" s="201">
        <v>27.26</v>
      </c>
      <c r="N48" s="201">
        <v>35.18</v>
      </c>
      <c r="O48" s="201">
        <v>0</v>
      </c>
      <c r="P48" s="201">
        <v>30.44</v>
      </c>
      <c r="Q48" s="201">
        <v>3.57</v>
      </c>
      <c r="R48" s="201">
        <v>6.95</v>
      </c>
      <c r="S48" s="201">
        <v>4.3499999999999996</v>
      </c>
      <c r="T48" s="201">
        <v>0</v>
      </c>
      <c r="U48" s="201">
        <v>121.04</v>
      </c>
      <c r="V48" s="201">
        <v>3.38</v>
      </c>
      <c r="W48" s="201">
        <v>13.75</v>
      </c>
      <c r="X48" s="201">
        <v>43.46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57.72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19.309999999999999</v>
      </c>
      <c r="AQ48" s="201">
        <v>7.73</v>
      </c>
      <c r="AR48" s="201">
        <v>20.2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309.02</v>
      </c>
      <c r="M49" s="201">
        <v>27.26</v>
      </c>
      <c r="N49" s="201">
        <v>35.18</v>
      </c>
      <c r="O49" s="201">
        <v>0</v>
      </c>
      <c r="P49" s="201">
        <v>30.44</v>
      </c>
      <c r="Q49" s="201">
        <v>3.57</v>
      </c>
      <c r="R49" s="201">
        <v>6.95</v>
      </c>
      <c r="S49" s="201">
        <v>4.3499999999999996</v>
      </c>
      <c r="T49" s="201">
        <v>0</v>
      </c>
      <c r="U49" s="201">
        <v>121.04</v>
      </c>
      <c r="V49" s="201">
        <v>3.38</v>
      </c>
      <c r="W49" s="201">
        <v>13.75</v>
      </c>
      <c r="X49" s="201">
        <v>43.46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57.72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19.309999999999999</v>
      </c>
      <c r="AQ49" s="201">
        <v>7.73</v>
      </c>
      <c r="AR49" s="201">
        <v>20.7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309.02</v>
      </c>
      <c r="M50" s="201">
        <v>27.26</v>
      </c>
      <c r="N50" s="201">
        <v>35.18</v>
      </c>
      <c r="O50" s="201">
        <v>0</v>
      </c>
      <c r="P50" s="201">
        <v>30.44</v>
      </c>
      <c r="Q50" s="201">
        <v>3.57</v>
      </c>
      <c r="R50" s="201">
        <v>6.95</v>
      </c>
      <c r="S50" s="201">
        <v>4.3499999999999996</v>
      </c>
      <c r="T50" s="201">
        <v>0</v>
      </c>
      <c r="U50" s="201">
        <v>121.04</v>
      </c>
      <c r="V50" s="201">
        <v>3.38</v>
      </c>
      <c r="W50" s="201">
        <v>13.75</v>
      </c>
      <c r="X50" s="201">
        <v>43.46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57.72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19.309999999999999</v>
      </c>
      <c r="AQ50" s="201">
        <v>7.73</v>
      </c>
      <c r="AR50" s="201">
        <v>20.7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309.02</v>
      </c>
      <c r="M51" s="201">
        <v>27.25</v>
      </c>
      <c r="N51" s="201">
        <v>35.18</v>
      </c>
      <c r="O51" s="201">
        <v>0</v>
      </c>
      <c r="P51" s="201">
        <v>30.44</v>
      </c>
      <c r="Q51" s="201">
        <v>3.57</v>
      </c>
      <c r="R51" s="201">
        <v>6.95</v>
      </c>
      <c r="S51" s="201">
        <v>4.3499999999999996</v>
      </c>
      <c r="T51" s="201">
        <v>0</v>
      </c>
      <c r="U51" s="201">
        <v>121.04</v>
      </c>
      <c r="V51" s="201">
        <v>3.38</v>
      </c>
      <c r="W51" s="201">
        <v>13.75</v>
      </c>
      <c r="X51" s="201">
        <v>43.46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57.72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19.309999999999999</v>
      </c>
      <c r="AQ51" s="201">
        <v>9.6999999999999993</v>
      </c>
      <c r="AR51" s="201">
        <v>20.7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309.02</v>
      </c>
      <c r="M52" s="201">
        <v>27.25</v>
      </c>
      <c r="N52" s="201">
        <v>35.18</v>
      </c>
      <c r="O52" s="201">
        <v>0</v>
      </c>
      <c r="P52" s="201">
        <v>30.44</v>
      </c>
      <c r="Q52" s="201">
        <v>3.57</v>
      </c>
      <c r="R52" s="201">
        <v>6.95</v>
      </c>
      <c r="S52" s="201">
        <v>4.3499999999999996</v>
      </c>
      <c r="T52" s="201">
        <v>0</v>
      </c>
      <c r="U52" s="201">
        <v>121.04</v>
      </c>
      <c r="V52" s="201">
        <v>3.38</v>
      </c>
      <c r="W52" s="201">
        <v>13.75</v>
      </c>
      <c r="X52" s="201">
        <v>43.46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57.72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19.309999999999999</v>
      </c>
      <c r="AQ52" s="201">
        <v>9.6999999999999993</v>
      </c>
      <c r="AR52" s="201">
        <v>20.7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309.02</v>
      </c>
      <c r="M53" s="201">
        <v>27.25</v>
      </c>
      <c r="N53" s="201">
        <v>35.18</v>
      </c>
      <c r="O53" s="201">
        <v>0</v>
      </c>
      <c r="P53" s="201">
        <v>30.44</v>
      </c>
      <c r="Q53" s="201">
        <v>3.57</v>
      </c>
      <c r="R53" s="201">
        <v>6.95</v>
      </c>
      <c r="S53" s="201">
        <v>4.3499999999999996</v>
      </c>
      <c r="T53" s="201">
        <v>0</v>
      </c>
      <c r="U53" s="201">
        <v>121.04</v>
      </c>
      <c r="V53" s="201">
        <v>3.38</v>
      </c>
      <c r="W53" s="201">
        <v>13.75</v>
      </c>
      <c r="X53" s="201">
        <v>43.45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57.72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19.309999999999999</v>
      </c>
      <c r="AQ53" s="201">
        <v>9.6999999999999993</v>
      </c>
      <c r="AR53" s="201">
        <v>20.7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309.02</v>
      </c>
      <c r="M54" s="201">
        <v>27.25</v>
      </c>
      <c r="N54" s="201">
        <v>35.18</v>
      </c>
      <c r="O54" s="201">
        <v>0</v>
      </c>
      <c r="P54" s="201">
        <v>30.44</v>
      </c>
      <c r="Q54" s="201">
        <v>3.57</v>
      </c>
      <c r="R54" s="201">
        <v>6.95</v>
      </c>
      <c r="S54" s="201">
        <v>4.3499999999999996</v>
      </c>
      <c r="T54" s="201">
        <v>0</v>
      </c>
      <c r="U54" s="201">
        <v>121.04</v>
      </c>
      <c r="V54" s="201">
        <v>3.38</v>
      </c>
      <c r="W54" s="201">
        <v>13.75</v>
      </c>
      <c r="X54" s="201">
        <v>43.45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57.72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19.309999999999999</v>
      </c>
      <c r="AQ54" s="201">
        <v>9.6999999999999993</v>
      </c>
      <c r="AR54" s="201">
        <v>21.2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4.97</v>
      </c>
      <c r="L55" s="201">
        <v>309.02</v>
      </c>
      <c r="M55" s="201">
        <v>27.25</v>
      </c>
      <c r="N55" s="201">
        <v>35.18</v>
      </c>
      <c r="O55" s="201">
        <v>0</v>
      </c>
      <c r="P55" s="201">
        <v>30.44</v>
      </c>
      <c r="Q55" s="201">
        <v>3.57</v>
      </c>
      <c r="R55" s="201">
        <v>6.95</v>
      </c>
      <c r="S55" s="201">
        <v>4.3499999999999996</v>
      </c>
      <c r="T55" s="201">
        <v>0</v>
      </c>
      <c r="U55" s="201">
        <v>121.04</v>
      </c>
      <c r="V55" s="201">
        <v>3.38</v>
      </c>
      <c r="W55" s="201">
        <v>7.59</v>
      </c>
      <c r="X55" s="201">
        <v>24.88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57.72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19.309999999999999</v>
      </c>
      <c r="AQ55" s="201">
        <v>9.6999999999999993</v>
      </c>
      <c r="AR55" s="201">
        <v>21.2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4.97</v>
      </c>
      <c r="L56" s="201">
        <v>309.02</v>
      </c>
      <c r="M56" s="201">
        <v>27.25</v>
      </c>
      <c r="N56" s="201">
        <v>35.18</v>
      </c>
      <c r="O56" s="201">
        <v>0</v>
      </c>
      <c r="P56" s="201">
        <v>30.44</v>
      </c>
      <c r="Q56" s="201">
        <v>3.57</v>
      </c>
      <c r="R56" s="201">
        <v>6.95</v>
      </c>
      <c r="S56" s="201">
        <v>4.3499999999999996</v>
      </c>
      <c r="T56" s="201">
        <v>0</v>
      </c>
      <c r="U56" s="201">
        <v>121.04</v>
      </c>
      <c r="V56" s="201">
        <v>3.38</v>
      </c>
      <c r="W56" s="201">
        <v>7.59</v>
      </c>
      <c r="X56" s="201">
        <v>25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57.72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19.309999999999999</v>
      </c>
      <c r="AQ56" s="201">
        <v>9.6999999999999993</v>
      </c>
      <c r="AR56" s="201">
        <v>21.2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309.02</v>
      </c>
      <c r="M57" s="201">
        <v>27.25</v>
      </c>
      <c r="N57" s="201">
        <v>35.18</v>
      </c>
      <c r="O57" s="201">
        <v>0</v>
      </c>
      <c r="P57" s="201">
        <v>30.44</v>
      </c>
      <c r="Q57" s="201">
        <v>3.57</v>
      </c>
      <c r="R57" s="201">
        <v>6.95</v>
      </c>
      <c r="S57" s="201">
        <v>4.3499999999999996</v>
      </c>
      <c r="T57" s="201">
        <v>0</v>
      </c>
      <c r="U57" s="201">
        <v>121.04</v>
      </c>
      <c r="V57" s="201">
        <v>3.38</v>
      </c>
      <c r="W57" s="201">
        <v>7.64</v>
      </c>
      <c r="X57" s="201">
        <v>25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57.72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19.52</v>
      </c>
      <c r="AQ57" s="201">
        <v>9.6999999999999993</v>
      </c>
      <c r="AR57" s="201">
        <v>21.7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309.02</v>
      </c>
      <c r="M58" s="201">
        <v>27.25</v>
      </c>
      <c r="N58" s="201">
        <v>35.18</v>
      </c>
      <c r="O58" s="201">
        <v>0</v>
      </c>
      <c r="P58" s="201">
        <v>30.44</v>
      </c>
      <c r="Q58" s="201">
        <v>3.57</v>
      </c>
      <c r="R58" s="201">
        <v>6.95</v>
      </c>
      <c r="S58" s="201">
        <v>4.3499999999999996</v>
      </c>
      <c r="T58" s="201">
        <v>0</v>
      </c>
      <c r="U58" s="201">
        <v>121.04</v>
      </c>
      <c r="V58" s="201">
        <v>3.38</v>
      </c>
      <c r="W58" s="201">
        <v>13.75</v>
      </c>
      <c r="X58" s="201">
        <v>43.46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57.72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19.52</v>
      </c>
      <c r="AQ58" s="201">
        <v>9.6999999999999993</v>
      </c>
      <c r="AR58" s="201">
        <v>21.7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309.02</v>
      </c>
      <c r="M59" s="201">
        <v>27.25</v>
      </c>
      <c r="N59" s="201">
        <v>35.18</v>
      </c>
      <c r="O59" s="201">
        <v>0</v>
      </c>
      <c r="P59" s="201">
        <v>30.44</v>
      </c>
      <c r="Q59" s="201">
        <v>3.57</v>
      </c>
      <c r="R59" s="201">
        <v>6.95</v>
      </c>
      <c r="S59" s="201">
        <v>4.3499999999999996</v>
      </c>
      <c r="T59" s="201">
        <v>0</v>
      </c>
      <c r="U59" s="201">
        <v>121.04</v>
      </c>
      <c r="V59" s="201">
        <v>3.38</v>
      </c>
      <c r="W59" s="201">
        <v>13.75</v>
      </c>
      <c r="X59" s="201">
        <v>43.46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57.72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19.52</v>
      </c>
      <c r="AQ59" s="201">
        <v>7.73</v>
      </c>
      <c r="AR59" s="201">
        <v>21.7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309.02</v>
      </c>
      <c r="M60" s="201">
        <v>27.25</v>
      </c>
      <c r="N60" s="201">
        <v>35.18</v>
      </c>
      <c r="O60" s="201">
        <v>0</v>
      </c>
      <c r="P60" s="201">
        <v>30.44</v>
      </c>
      <c r="Q60" s="201">
        <v>3.57</v>
      </c>
      <c r="R60" s="201">
        <v>6.95</v>
      </c>
      <c r="S60" s="201">
        <v>4.3499999999999996</v>
      </c>
      <c r="T60" s="201">
        <v>0</v>
      </c>
      <c r="U60" s="201">
        <v>121.04</v>
      </c>
      <c r="V60" s="201">
        <v>3.38</v>
      </c>
      <c r="W60" s="201">
        <v>13.75</v>
      </c>
      <c r="X60" s="201">
        <v>43.46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57.72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19.309999999999999</v>
      </c>
      <c r="AQ60" s="201">
        <v>7.73</v>
      </c>
      <c r="AR60" s="201">
        <v>21.7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4.97</v>
      </c>
      <c r="L61" s="201">
        <v>309.02</v>
      </c>
      <c r="M61" s="201">
        <v>27.25</v>
      </c>
      <c r="N61" s="201">
        <v>35.18</v>
      </c>
      <c r="O61" s="201">
        <v>0</v>
      </c>
      <c r="P61" s="201">
        <v>30.44</v>
      </c>
      <c r="Q61" s="201">
        <v>3.57</v>
      </c>
      <c r="R61" s="201">
        <v>6.95</v>
      </c>
      <c r="S61" s="201">
        <v>4.3499999999999996</v>
      </c>
      <c r="T61" s="201">
        <v>0</v>
      </c>
      <c r="U61" s="201">
        <v>121.04</v>
      </c>
      <c r="V61" s="201">
        <v>3.38</v>
      </c>
      <c r="W61" s="201">
        <v>13.75</v>
      </c>
      <c r="X61" s="201">
        <v>43.46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57.72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19.309999999999999</v>
      </c>
      <c r="AQ61" s="201">
        <v>7.73</v>
      </c>
      <c r="AR61" s="201">
        <v>21.7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4.97</v>
      </c>
      <c r="L62" s="201">
        <v>309.02</v>
      </c>
      <c r="M62" s="201">
        <v>27.25</v>
      </c>
      <c r="N62" s="201">
        <v>35.18</v>
      </c>
      <c r="O62" s="201">
        <v>0</v>
      </c>
      <c r="P62" s="201">
        <v>30.44</v>
      </c>
      <c r="Q62" s="201">
        <v>3.57</v>
      </c>
      <c r="R62" s="201">
        <v>6.95</v>
      </c>
      <c r="S62" s="201">
        <v>4.3499999999999996</v>
      </c>
      <c r="T62" s="201">
        <v>0</v>
      </c>
      <c r="U62" s="201">
        <v>121.04</v>
      </c>
      <c r="V62" s="201">
        <v>3.38</v>
      </c>
      <c r="W62" s="201">
        <v>13.75</v>
      </c>
      <c r="X62" s="201">
        <v>43.46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57.72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19.309999999999999</v>
      </c>
      <c r="AQ62" s="201">
        <v>7.73</v>
      </c>
      <c r="AR62" s="201">
        <v>21.7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4.97</v>
      </c>
      <c r="L63" s="201">
        <v>309.02</v>
      </c>
      <c r="M63" s="201">
        <v>27.25</v>
      </c>
      <c r="N63" s="201">
        <v>35.18</v>
      </c>
      <c r="O63" s="201">
        <v>0</v>
      </c>
      <c r="P63" s="201">
        <v>30.44</v>
      </c>
      <c r="Q63" s="201">
        <v>3.57</v>
      </c>
      <c r="R63" s="201">
        <v>6.95</v>
      </c>
      <c r="S63" s="201">
        <v>4.3499999999999996</v>
      </c>
      <c r="T63" s="201">
        <v>0</v>
      </c>
      <c r="U63" s="201">
        <v>121.04</v>
      </c>
      <c r="V63" s="201">
        <v>3.38</v>
      </c>
      <c r="W63" s="201">
        <v>13.75</v>
      </c>
      <c r="X63" s="201">
        <v>43.45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57.72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19.309999999999999</v>
      </c>
      <c r="AQ63" s="201">
        <v>7.73</v>
      </c>
      <c r="AR63" s="201">
        <v>21.7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4.97</v>
      </c>
      <c r="L64" s="201">
        <v>309.02</v>
      </c>
      <c r="M64" s="201">
        <v>27.25</v>
      </c>
      <c r="N64" s="201">
        <v>35.18</v>
      </c>
      <c r="O64" s="201">
        <v>0</v>
      </c>
      <c r="P64" s="201">
        <v>30.44</v>
      </c>
      <c r="Q64" s="201">
        <v>3.57</v>
      </c>
      <c r="R64" s="201">
        <v>6.95</v>
      </c>
      <c r="S64" s="201">
        <v>4.3499999999999996</v>
      </c>
      <c r="T64" s="201">
        <v>0</v>
      </c>
      <c r="U64" s="201">
        <v>121.04</v>
      </c>
      <c r="V64" s="201">
        <v>3.38</v>
      </c>
      <c r="W64" s="201">
        <v>13.75</v>
      </c>
      <c r="X64" s="201">
        <v>43.45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57.72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19.309999999999999</v>
      </c>
      <c r="AQ64" s="201">
        <v>7.73</v>
      </c>
      <c r="AR64" s="201">
        <v>22.7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309.02</v>
      </c>
      <c r="M65" s="201">
        <v>27.25</v>
      </c>
      <c r="N65" s="201">
        <v>35.18</v>
      </c>
      <c r="O65" s="201">
        <v>0</v>
      </c>
      <c r="P65" s="201">
        <v>30.44</v>
      </c>
      <c r="Q65" s="201">
        <v>3.57</v>
      </c>
      <c r="R65" s="201">
        <v>6.95</v>
      </c>
      <c r="S65" s="201">
        <v>4.3499999999999996</v>
      </c>
      <c r="T65" s="201">
        <v>0</v>
      </c>
      <c r="U65" s="201">
        <v>121.04</v>
      </c>
      <c r="V65" s="201">
        <v>3.38</v>
      </c>
      <c r="W65" s="201">
        <v>13.75</v>
      </c>
      <c r="X65" s="201">
        <v>43.45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57.72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19.309999999999999</v>
      </c>
      <c r="AQ65" s="201">
        <v>7.73</v>
      </c>
      <c r="AR65" s="201">
        <v>23.2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309.02</v>
      </c>
      <c r="M66" s="201">
        <v>27.25</v>
      </c>
      <c r="N66" s="201">
        <v>35.18</v>
      </c>
      <c r="O66" s="201">
        <v>0</v>
      </c>
      <c r="P66" s="201">
        <v>30.44</v>
      </c>
      <c r="Q66" s="201">
        <v>3.57</v>
      </c>
      <c r="R66" s="201">
        <v>6.95</v>
      </c>
      <c r="S66" s="201">
        <v>4.3499999999999996</v>
      </c>
      <c r="T66" s="201">
        <v>0</v>
      </c>
      <c r="U66" s="201">
        <v>121.04</v>
      </c>
      <c r="V66" s="201">
        <v>3.38</v>
      </c>
      <c r="W66" s="201">
        <v>13.75</v>
      </c>
      <c r="X66" s="201">
        <v>43.45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57.72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19.309999999999999</v>
      </c>
      <c r="AQ66" s="201">
        <v>7.73</v>
      </c>
      <c r="AR66" s="201">
        <v>23.2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309.02</v>
      </c>
      <c r="M67" s="201">
        <v>27.25</v>
      </c>
      <c r="N67" s="201">
        <v>35.18</v>
      </c>
      <c r="O67" s="201">
        <v>0</v>
      </c>
      <c r="P67" s="201">
        <v>30.44</v>
      </c>
      <c r="Q67" s="201">
        <v>3.57</v>
      </c>
      <c r="R67" s="201">
        <v>6.95</v>
      </c>
      <c r="S67" s="201">
        <v>4.3499999999999996</v>
      </c>
      <c r="T67" s="201">
        <v>0</v>
      </c>
      <c r="U67" s="201">
        <v>121.04</v>
      </c>
      <c r="V67" s="201">
        <v>3.38</v>
      </c>
      <c r="W67" s="201">
        <v>13.75</v>
      </c>
      <c r="X67" s="201">
        <v>43.46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57.72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19.309999999999999</v>
      </c>
      <c r="AQ67" s="201">
        <v>7.73</v>
      </c>
      <c r="AR67" s="201">
        <v>23.2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309.02</v>
      </c>
      <c r="M68" s="201">
        <v>27.25</v>
      </c>
      <c r="N68" s="201">
        <v>35.18</v>
      </c>
      <c r="O68" s="201">
        <v>0</v>
      </c>
      <c r="P68" s="201">
        <v>30.44</v>
      </c>
      <c r="Q68" s="201">
        <v>3.57</v>
      </c>
      <c r="R68" s="201">
        <v>6.95</v>
      </c>
      <c r="S68" s="201">
        <v>4.3499999999999996</v>
      </c>
      <c r="T68" s="201">
        <v>0</v>
      </c>
      <c r="U68" s="201">
        <v>121.04</v>
      </c>
      <c r="V68" s="201">
        <v>3.38</v>
      </c>
      <c r="W68" s="201">
        <v>13.75</v>
      </c>
      <c r="X68" s="201">
        <v>43.46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57.72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19.309999999999999</v>
      </c>
      <c r="AQ68" s="201">
        <v>7.73</v>
      </c>
      <c r="AR68" s="201">
        <v>23.2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309.02</v>
      </c>
      <c r="M69" s="201">
        <v>27.25</v>
      </c>
      <c r="N69" s="201">
        <v>35.18</v>
      </c>
      <c r="O69" s="201">
        <v>0</v>
      </c>
      <c r="P69" s="201">
        <v>30.44</v>
      </c>
      <c r="Q69" s="201">
        <v>3.57</v>
      </c>
      <c r="R69" s="201">
        <v>6.95</v>
      </c>
      <c r="S69" s="201">
        <v>4.3499999999999996</v>
      </c>
      <c r="T69" s="201">
        <v>0</v>
      </c>
      <c r="U69" s="201">
        <v>121.04</v>
      </c>
      <c r="V69" s="201">
        <v>6.16</v>
      </c>
      <c r="W69" s="201">
        <v>13.75</v>
      </c>
      <c r="X69" s="201">
        <v>43.46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57.72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63.32</v>
      </c>
      <c r="AQ69" s="201">
        <v>7.73</v>
      </c>
      <c r="AR69" s="201">
        <v>23.2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309.02</v>
      </c>
      <c r="M70" s="201">
        <v>27.25</v>
      </c>
      <c r="N70" s="201">
        <v>35.18</v>
      </c>
      <c r="O70" s="201">
        <v>0</v>
      </c>
      <c r="P70" s="201">
        <v>30.44</v>
      </c>
      <c r="Q70" s="201">
        <v>3.57</v>
      </c>
      <c r="R70" s="201">
        <v>6.95</v>
      </c>
      <c r="S70" s="201">
        <v>4.3499999999999996</v>
      </c>
      <c r="T70" s="201">
        <v>0</v>
      </c>
      <c r="U70" s="201">
        <v>121.04</v>
      </c>
      <c r="V70" s="201">
        <v>6.16</v>
      </c>
      <c r="W70" s="201">
        <v>13.75</v>
      </c>
      <c r="X70" s="201">
        <v>43.46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57.72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69.569999999999993</v>
      </c>
      <c r="AQ70" s="201">
        <v>7.73</v>
      </c>
      <c r="AR70" s="201">
        <v>23.2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4.97</v>
      </c>
      <c r="L71" s="201">
        <v>309.02</v>
      </c>
      <c r="M71" s="201">
        <v>27.25</v>
      </c>
      <c r="N71" s="201">
        <v>35.18</v>
      </c>
      <c r="O71" s="201">
        <v>0</v>
      </c>
      <c r="P71" s="201">
        <v>30.44</v>
      </c>
      <c r="Q71" s="201">
        <v>3.57</v>
      </c>
      <c r="R71" s="201">
        <v>6.95</v>
      </c>
      <c r="S71" s="201">
        <v>4.3499999999999996</v>
      </c>
      <c r="T71" s="201">
        <v>0</v>
      </c>
      <c r="U71" s="201">
        <v>121.04</v>
      </c>
      <c r="V71" s="201">
        <v>6.16</v>
      </c>
      <c r="W71" s="201">
        <v>13.75</v>
      </c>
      <c r="X71" s="201">
        <v>43.46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57.72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75.28</v>
      </c>
      <c r="AQ71" s="201">
        <v>7.73</v>
      </c>
      <c r="AR71" s="201">
        <v>23.2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309.02</v>
      </c>
      <c r="M72" s="201">
        <v>27.25</v>
      </c>
      <c r="N72" s="201">
        <v>35.18</v>
      </c>
      <c r="O72" s="201">
        <v>0</v>
      </c>
      <c r="P72" s="201">
        <v>30.44</v>
      </c>
      <c r="Q72" s="201">
        <v>3.55</v>
      </c>
      <c r="R72" s="201">
        <v>6.95</v>
      </c>
      <c r="S72" s="201">
        <v>4.3499999999999996</v>
      </c>
      <c r="T72" s="201">
        <v>0</v>
      </c>
      <c r="U72" s="201">
        <v>121.04</v>
      </c>
      <c r="V72" s="201">
        <v>6.16</v>
      </c>
      <c r="W72" s="201">
        <v>13.75</v>
      </c>
      <c r="X72" s="201">
        <v>43.46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57.72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75.28</v>
      </c>
      <c r="AQ72" s="201">
        <v>7.73</v>
      </c>
      <c r="AR72" s="201">
        <v>19.46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4.97</v>
      </c>
      <c r="L73" s="201">
        <v>309.02</v>
      </c>
      <c r="M73" s="201">
        <v>27.25</v>
      </c>
      <c r="N73" s="201">
        <v>35.18</v>
      </c>
      <c r="O73" s="201">
        <v>0</v>
      </c>
      <c r="P73" s="201">
        <v>30.44</v>
      </c>
      <c r="Q73" s="201">
        <v>3.55</v>
      </c>
      <c r="R73" s="201">
        <v>6.95</v>
      </c>
      <c r="S73" s="201">
        <v>4.3499999999999996</v>
      </c>
      <c r="T73" s="201">
        <v>0</v>
      </c>
      <c r="U73" s="201">
        <v>121.04</v>
      </c>
      <c r="V73" s="201">
        <v>6.16</v>
      </c>
      <c r="W73" s="201">
        <v>13.75</v>
      </c>
      <c r="X73" s="201">
        <v>43.46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57.72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75.28</v>
      </c>
      <c r="AQ73" s="201">
        <v>7.73</v>
      </c>
      <c r="AR73" s="201">
        <v>11.43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309.02</v>
      </c>
      <c r="M74" s="201">
        <v>27.25</v>
      </c>
      <c r="N74" s="201">
        <v>35.18</v>
      </c>
      <c r="O74" s="201">
        <v>0</v>
      </c>
      <c r="P74" s="201">
        <v>30.44</v>
      </c>
      <c r="Q74" s="201">
        <v>3.55</v>
      </c>
      <c r="R74" s="201">
        <v>6.95</v>
      </c>
      <c r="S74" s="201">
        <v>4.3499999999999996</v>
      </c>
      <c r="T74" s="201">
        <v>0</v>
      </c>
      <c r="U74" s="201">
        <v>121.04</v>
      </c>
      <c r="V74" s="201">
        <v>6.16</v>
      </c>
      <c r="W74" s="201">
        <v>13.75</v>
      </c>
      <c r="X74" s="201">
        <v>43.46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57.72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75.28</v>
      </c>
      <c r="AQ74" s="201">
        <v>7.73</v>
      </c>
      <c r="AR74" s="201">
        <v>5.49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309.02</v>
      </c>
      <c r="M75" s="201">
        <v>27.25</v>
      </c>
      <c r="N75" s="201">
        <v>35.18</v>
      </c>
      <c r="O75" s="201">
        <v>0</v>
      </c>
      <c r="P75" s="201">
        <v>30.44</v>
      </c>
      <c r="Q75" s="201">
        <v>3.55</v>
      </c>
      <c r="R75" s="201">
        <v>12.56</v>
      </c>
      <c r="S75" s="201">
        <v>4.3499999999999996</v>
      </c>
      <c r="T75" s="201">
        <v>0</v>
      </c>
      <c r="U75" s="201">
        <v>121.04</v>
      </c>
      <c r="V75" s="201">
        <v>6.16</v>
      </c>
      <c r="W75" s="201">
        <v>13.75</v>
      </c>
      <c r="X75" s="201">
        <v>43.46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57.72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75.28</v>
      </c>
      <c r="AQ75" s="201">
        <v>26.72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309.02</v>
      </c>
      <c r="M76" s="201">
        <v>27.25</v>
      </c>
      <c r="N76" s="201">
        <v>35.18</v>
      </c>
      <c r="O76" s="201">
        <v>0</v>
      </c>
      <c r="P76" s="201">
        <v>30.44</v>
      </c>
      <c r="Q76" s="201">
        <v>3.55</v>
      </c>
      <c r="R76" s="201">
        <v>12.56</v>
      </c>
      <c r="S76" s="201">
        <v>4.3499999999999996</v>
      </c>
      <c r="T76" s="201">
        <v>0</v>
      </c>
      <c r="U76" s="201">
        <v>121.04</v>
      </c>
      <c r="V76" s="201">
        <v>6.16</v>
      </c>
      <c r="W76" s="201">
        <v>13.75</v>
      </c>
      <c r="X76" s="201">
        <v>43.46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57.72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75.28</v>
      </c>
      <c r="AQ76" s="201">
        <v>7.73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309.02</v>
      </c>
      <c r="M77" s="201">
        <v>27.25</v>
      </c>
      <c r="N77" s="201">
        <v>35.18</v>
      </c>
      <c r="O77" s="201">
        <v>0</v>
      </c>
      <c r="P77" s="201">
        <v>30.44</v>
      </c>
      <c r="Q77" s="201">
        <v>3.55</v>
      </c>
      <c r="R77" s="201">
        <v>12.56</v>
      </c>
      <c r="S77" s="201">
        <v>4.3499999999999996</v>
      </c>
      <c r="T77" s="201">
        <v>0</v>
      </c>
      <c r="U77" s="201">
        <v>121.04</v>
      </c>
      <c r="V77" s="201">
        <v>6.16</v>
      </c>
      <c r="W77" s="201">
        <v>13.75</v>
      </c>
      <c r="X77" s="201">
        <v>43.46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57.72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75.28</v>
      </c>
      <c r="AQ77" s="201">
        <v>7.73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309.02</v>
      </c>
      <c r="M78" s="201">
        <v>27.25</v>
      </c>
      <c r="N78" s="201">
        <v>35.18</v>
      </c>
      <c r="O78" s="201">
        <v>0</v>
      </c>
      <c r="P78" s="201">
        <v>30.44</v>
      </c>
      <c r="Q78" s="201">
        <v>6.47</v>
      </c>
      <c r="R78" s="201">
        <v>12.56</v>
      </c>
      <c r="S78" s="201">
        <v>7.38</v>
      </c>
      <c r="T78" s="201">
        <v>0</v>
      </c>
      <c r="U78" s="201">
        <v>121.04</v>
      </c>
      <c r="V78" s="201">
        <v>6.16</v>
      </c>
      <c r="W78" s="201">
        <v>13.75</v>
      </c>
      <c r="X78" s="201">
        <v>43.46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57.72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75.28</v>
      </c>
      <c r="AQ78" s="201">
        <v>26.72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4.97</v>
      </c>
      <c r="L79" s="201">
        <v>309.02</v>
      </c>
      <c r="M79" s="201">
        <v>27.25</v>
      </c>
      <c r="N79" s="201">
        <v>35.18</v>
      </c>
      <c r="O79" s="201">
        <v>0</v>
      </c>
      <c r="P79" s="201">
        <v>30.44</v>
      </c>
      <c r="Q79" s="201">
        <v>6.47</v>
      </c>
      <c r="R79" s="201">
        <v>12.56</v>
      </c>
      <c r="S79" s="201">
        <v>7.82</v>
      </c>
      <c r="T79" s="201">
        <v>0</v>
      </c>
      <c r="U79" s="201">
        <v>121.04</v>
      </c>
      <c r="V79" s="201">
        <v>6.16</v>
      </c>
      <c r="W79" s="201">
        <v>13.75</v>
      </c>
      <c r="X79" s="201">
        <v>43.46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57.72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75.28</v>
      </c>
      <c r="AQ79" s="201">
        <v>26.72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4.97</v>
      </c>
      <c r="L80" s="201">
        <v>309.02</v>
      </c>
      <c r="M80" s="201">
        <v>27.25</v>
      </c>
      <c r="N80" s="201">
        <v>35.18</v>
      </c>
      <c r="O80" s="201">
        <v>0</v>
      </c>
      <c r="P80" s="201">
        <v>30.44</v>
      </c>
      <c r="Q80" s="201">
        <v>6.47</v>
      </c>
      <c r="R80" s="201">
        <v>12.56</v>
      </c>
      <c r="S80" s="201">
        <v>7.82</v>
      </c>
      <c r="T80" s="201">
        <v>0</v>
      </c>
      <c r="U80" s="201">
        <v>121.04</v>
      </c>
      <c r="V80" s="201">
        <v>6.16</v>
      </c>
      <c r="W80" s="201">
        <v>13.75</v>
      </c>
      <c r="X80" s="201">
        <v>43.46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57.72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75.28</v>
      </c>
      <c r="AQ80" s="201">
        <v>26.72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4.97</v>
      </c>
      <c r="L81" s="201">
        <v>309.02</v>
      </c>
      <c r="M81" s="201">
        <v>27.25</v>
      </c>
      <c r="N81" s="201">
        <v>35.18</v>
      </c>
      <c r="O81" s="201">
        <v>0</v>
      </c>
      <c r="P81" s="201">
        <v>30.44</v>
      </c>
      <c r="Q81" s="201">
        <v>6.47</v>
      </c>
      <c r="R81" s="201">
        <v>12.56</v>
      </c>
      <c r="S81" s="201">
        <v>7.82</v>
      </c>
      <c r="T81" s="201">
        <v>0</v>
      </c>
      <c r="U81" s="201">
        <v>121.04</v>
      </c>
      <c r="V81" s="201">
        <v>6.16</v>
      </c>
      <c r="W81" s="201">
        <v>13.75</v>
      </c>
      <c r="X81" s="201">
        <v>43.46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57.72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75.28</v>
      </c>
      <c r="AQ81" s="201">
        <v>26.72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4.97</v>
      </c>
      <c r="L82" s="201">
        <v>309.02</v>
      </c>
      <c r="M82" s="201">
        <v>27.25</v>
      </c>
      <c r="N82" s="201">
        <v>35.18</v>
      </c>
      <c r="O82" s="201">
        <v>0</v>
      </c>
      <c r="P82" s="201">
        <v>30.44</v>
      </c>
      <c r="Q82" s="201">
        <v>3.55</v>
      </c>
      <c r="R82" s="201">
        <v>12.56</v>
      </c>
      <c r="S82" s="201">
        <v>4.3499999999999996</v>
      </c>
      <c r="T82" s="201">
        <v>0</v>
      </c>
      <c r="U82" s="201">
        <v>121.04</v>
      </c>
      <c r="V82" s="201">
        <v>6.16</v>
      </c>
      <c r="W82" s="201">
        <v>13.75</v>
      </c>
      <c r="X82" s="201">
        <v>43.46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57.72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75.28</v>
      </c>
      <c r="AQ82" s="201">
        <v>26.72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4.97</v>
      </c>
      <c r="L83" s="201">
        <v>309.02</v>
      </c>
      <c r="M83" s="201">
        <v>27.25</v>
      </c>
      <c r="N83" s="201">
        <v>35.18</v>
      </c>
      <c r="O83" s="201">
        <v>0</v>
      </c>
      <c r="P83" s="201">
        <v>30.44</v>
      </c>
      <c r="Q83" s="201">
        <v>3.55</v>
      </c>
      <c r="R83" s="201">
        <v>12.56</v>
      </c>
      <c r="S83" s="201">
        <v>4.3499999999999996</v>
      </c>
      <c r="T83" s="201">
        <v>0</v>
      </c>
      <c r="U83" s="201">
        <v>121.04</v>
      </c>
      <c r="V83" s="201">
        <v>5.15</v>
      </c>
      <c r="W83" s="201">
        <v>13.75</v>
      </c>
      <c r="X83" s="201">
        <v>43.46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57.72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75.28</v>
      </c>
      <c r="AQ83" s="201">
        <v>26.72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4.97</v>
      </c>
      <c r="L84" s="201">
        <v>309.02</v>
      </c>
      <c r="M84" s="201">
        <v>27.25</v>
      </c>
      <c r="N84" s="201">
        <v>35.18</v>
      </c>
      <c r="O84" s="201">
        <v>0</v>
      </c>
      <c r="P84" s="201">
        <v>30.44</v>
      </c>
      <c r="Q84" s="201">
        <v>3.55</v>
      </c>
      <c r="R84" s="201">
        <v>12.56</v>
      </c>
      <c r="S84" s="201">
        <v>4.3499999999999996</v>
      </c>
      <c r="T84" s="201">
        <v>0</v>
      </c>
      <c r="U84" s="201">
        <v>121.04</v>
      </c>
      <c r="V84" s="201">
        <v>5.15</v>
      </c>
      <c r="W84" s="201">
        <v>13.75</v>
      </c>
      <c r="X84" s="201">
        <v>43.46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57.72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75.28</v>
      </c>
      <c r="AQ84" s="201">
        <v>7.73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4.97</v>
      </c>
      <c r="L85" s="201">
        <v>309.02</v>
      </c>
      <c r="M85" s="201">
        <v>27.25</v>
      </c>
      <c r="N85" s="201">
        <v>35.18</v>
      </c>
      <c r="O85" s="201">
        <v>0</v>
      </c>
      <c r="P85" s="201">
        <v>30.44</v>
      </c>
      <c r="Q85" s="201">
        <v>3.55</v>
      </c>
      <c r="R85" s="201">
        <v>12.56</v>
      </c>
      <c r="S85" s="201">
        <v>4.3499999999999996</v>
      </c>
      <c r="T85" s="201">
        <v>0</v>
      </c>
      <c r="U85" s="201">
        <v>121.04</v>
      </c>
      <c r="V85" s="201">
        <v>5.15</v>
      </c>
      <c r="W85" s="201">
        <v>13.75</v>
      </c>
      <c r="X85" s="201">
        <v>43.46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57.72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75.28</v>
      </c>
      <c r="AQ85" s="201">
        <v>26.72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4.97</v>
      </c>
      <c r="L86" s="201">
        <v>309.02</v>
      </c>
      <c r="M86" s="201">
        <v>27.25</v>
      </c>
      <c r="N86" s="201">
        <v>35.18</v>
      </c>
      <c r="O86" s="201">
        <v>0</v>
      </c>
      <c r="P86" s="201">
        <v>30.44</v>
      </c>
      <c r="Q86" s="201">
        <v>3.55</v>
      </c>
      <c r="R86" s="201">
        <v>12.56</v>
      </c>
      <c r="S86" s="201">
        <v>4.3499999999999996</v>
      </c>
      <c r="T86" s="201">
        <v>0</v>
      </c>
      <c r="U86" s="201">
        <v>121.04</v>
      </c>
      <c r="V86" s="201">
        <v>5.15</v>
      </c>
      <c r="W86" s="201">
        <v>13.75</v>
      </c>
      <c r="X86" s="201">
        <v>43.46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57.72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75.28</v>
      </c>
      <c r="AQ86" s="201">
        <v>26.72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4.95</v>
      </c>
      <c r="L87" s="201">
        <v>328.34</v>
      </c>
      <c r="M87" s="201">
        <v>27.25</v>
      </c>
      <c r="N87" s="201">
        <v>35.18</v>
      </c>
      <c r="O87" s="201">
        <v>0</v>
      </c>
      <c r="P87" s="201">
        <v>30.44</v>
      </c>
      <c r="Q87" s="201">
        <v>3.55</v>
      </c>
      <c r="R87" s="201">
        <v>6.95</v>
      </c>
      <c r="S87" s="201">
        <v>4.3499999999999996</v>
      </c>
      <c r="T87" s="201">
        <v>0</v>
      </c>
      <c r="U87" s="201">
        <v>121.04</v>
      </c>
      <c r="V87" s="201">
        <v>5.15</v>
      </c>
      <c r="W87" s="201">
        <v>13.75</v>
      </c>
      <c r="X87" s="201">
        <v>43.46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57.72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38.630000000000003</v>
      </c>
      <c r="AQ87" s="201">
        <v>7.73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4.97</v>
      </c>
      <c r="L88" s="201">
        <v>405.6</v>
      </c>
      <c r="M88" s="201">
        <v>27.25</v>
      </c>
      <c r="N88" s="201">
        <v>35.18</v>
      </c>
      <c r="O88" s="201">
        <v>0</v>
      </c>
      <c r="P88" s="201">
        <v>30.44</v>
      </c>
      <c r="Q88" s="201">
        <v>3.55</v>
      </c>
      <c r="R88" s="201">
        <v>6.95</v>
      </c>
      <c r="S88" s="201">
        <v>4.3499999999999996</v>
      </c>
      <c r="T88" s="201">
        <v>0</v>
      </c>
      <c r="U88" s="201">
        <v>121.04</v>
      </c>
      <c r="V88" s="201">
        <v>5.15</v>
      </c>
      <c r="W88" s="201">
        <v>13.75</v>
      </c>
      <c r="X88" s="201">
        <v>43.46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57.72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38.630000000000003</v>
      </c>
      <c r="AQ88" s="201">
        <v>7.73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4.97</v>
      </c>
      <c r="L89" s="201">
        <v>482.85</v>
      </c>
      <c r="M89" s="201">
        <v>27.25</v>
      </c>
      <c r="N89" s="201">
        <v>35.18</v>
      </c>
      <c r="O89" s="201">
        <v>0</v>
      </c>
      <c r="P89" s="201">
        <v>30.44</v>
      </c>
      <c r="Q89" s="201">
        <v>6.46</v>
      </c>
      <c r="R89" s="201">
        <v>12.49</v>
      </c>
      <c r="S89" s="201">
        <v>7.82</v>
      </c>
      <c r="T89" s="201">
        <v>0</v>
      </c>
      <c r="U89" s="201">
        <v>121.04</v>
      </c>
      <c r="V89" s="201">
        <v>5.15</v>
      </c>
      <c r="W89" s="201">
        <v>13.75</v>
      </c>
      <c r="X89" s="201">
        <v>43.46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57.72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75.28</v>
      </c>
      <c r="AQ89" s="201">
        <v>26.72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4.97</v>
      </c>
      <c r="L90" s="201">
        <v>482.85</v>
      </c>
      <c r="M90" s="201">
        <v>27.25</v>
      </c>
      <c r="N90" s="201">
        <v>35.18</v>
      </c>
      <c r="O90" s="201">
        <v>0</v>
      </c>
      <c r="P90" s="201">
        <v>30.44</v>
      </c>
      <c r="Q90" s="201">
        <v>6.47</v>
      </c>
      <c r="R90" s="201">
        <v>12.56</v>
      </c>
      <c r="S90" s="201">
        <v>7.82</v>
      </c>
      <c r="T90" s="201">
        <v>0</v>
      </c>
      <c r="U90" s="201">
        <v>121.04</v>
      </c>
      <c r="V90" s="201">
        <v>5.15</v>
      </c>
      <c r="W90" s="201">
        <v>13.75</v>
      </c>
      <c r="X90" s="201">
        <v>43.46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57.72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75.28</v>
      </c>
      <c r="AQ90" s="201">
        <v>26.72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540.79</v>
      </c>
      <c r="M91" s="201">
        <v>27.25</v>
      </c>
      <c r="N91" s="201">
        <v>35.18</v>
      </c>
      <c r="O91" s="201">
        <v>0</v>
      </c>
      <c r="P91" s="201">
        <v>29.88</v>
      </c>
      <c r="Q91" s="201">
        <v>6.47</v>
      </c>
      <c r="R91" s="201">
        <v>12.56</v>
      </c>
      <c r="S91" s="201">
        <v>7.82</v>
      </c>
      <c r="T91" s="201">
        <v>0</v>
      </c>
      <c r="U91" s="201">
        <v>121.04</v>
      </c>
      <c r="V91" s="201">
        <v>5.15</v>
      </c>
      <c r="W91" s="201">
        <v>13.75</v>
      </c>
      <c r="X91" s="201">
        <v>43.46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75.28</v>
      </c>
      <c r="AQ91" s="201">
        <v>26.72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561.61</v>
      </c>
      <c r="M92" s="201">
        <v>27.25</v>
      </c>
      <c r="N92" s="201">
        <v>35.18</v>
      </c>
      <c r="O92" s="201">
        <v>0</v>
      </c>
      <c r="P92" s="201">
        <v>29.88</v>
      </c>
      <c r="Q92" s="201">
        <v>6.47</v>
      </c>
      <c r="R92" s="201">
        <v>12.56</v>
      </c>
      <c r="S92" s="201">
        <v>7.82</v>
      </c>
      <c r="T92" s="201">
        <v>0</v>
      </c>
      <c r="U92" s="201">
        <v>121.04</v>
      </c>
      <c r="V92" s="201">
        <v>5.15</v>
      </c>
      <c r="W92" s="201">
        <v>13.75</v>
      </c>
      <c r="X92" s="201">
        <v>43.46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75.28</v>
      </c>
      <c r="AQ92" s="201">
        <v>26.72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561.61</v>
      </c>
      <c r="M93" s="201">
        <v>27.25</v>
      </c>
      <c r="N93" s="201">
        <v>35.18</v>
      </c>
      <c r="O93" s="201">
        <v>0</v>
      </c>
      <c r="P93" s="201">
        <v>29.88</v>
      </c>
      <c r="Q93" s="201">
        <v>6.47</v>
      </c>
      <c r="R93" s="201">
        <v>12.56</v>
      </c>
      <c r="S93" s="201">
        <v>7.82</v>
      </c>
      <c r="T93" s="201">
        <v>0</v>
      </c>
      <c r="U93" s="201">
        <v>121.04</v>
      </c>
      <c r="V93" s="201">
        <v>5.15</v>
      </c>
      <c r="W93" s="201">
        <v>13.75</v>
      </c>
      <c r="X93" s="201">
        <v>43.46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75.28</v>
      </c>
      <c r="AQ93" s="201">
        <v>26.72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561.61</v>
      </c>
      <c r="M94" s="201">
        <v>27.25</v>
      </c>
      <c r="N94" s="201">
        <v>35.18</v>
      </c>
      <c r="O94" s="201">
        <v>0</v>
      </c>
      <c r="P94" s="201">
        <v>29.88</v>
      </c>
      <c r="Q94" s="201">
        <v>6.47</v>
      </c>
      <c r="R94" s="201">
        <v>12.56</v>
      </c>
      <c r="S94" s="201">
        <v>7.82</v>
      </c>
      <c r="T94" s="201">
        <v>0</v>
      </c>
      <c r="U94" s="201">
        <v>121.04</v>
      </c>
      <c r="V94" s="201">
        <v>5.15</v>
      </c>
      <c r="W94" s="201">
        <v>13.75</v>
      </c>
      <c r="X94" s="201">
        <v>43.46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75.28</v>
      </c>
      <c r="AQ94" s="201">
        <v>26.72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561.61</v>
      </c>
      <c r="M95" s="201">
        <v>27.25</v>
      </c>
      <c r="N95" s="201">
        <v>35.18</v>
      </c>
      <c r="O95" s="201">
        <v>0</v>
      </c>
      <c r="P95" s="201">
        <v>29.88</v>
      </c>
      <c r="Q95" s="201">
        <v>6.47</v>
      </c>
      <c r="R95" s="201">
        <v>12.56</v>
      </c>
      <c r="S95" s="201">
        <v>7.82</v>
      </c>
      <c r="T95" s="201">
        <v>0</v>
      </c>
      <c r="U95" s="201">
        <v>121.04</v>
      </c>
      <c r="V95" s="201">
        <v>5.15</v>
      </c>
      <c r="W95" s="201">
        <v>13.75</v>
      </c>
      <c r="X95" s="201">
        <v>43.46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75.28</v>
      </c>
      <c r="AQ95" s="201">
        <v>26.72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561.61</v>
      </c>
      <c r="M96" s="201">
        <v>27.25</v>
      </c>
      <c r="N96" s="201">
        <v>35.18</v>
      </c>
      <c r="O96" s="201">
        <v>0</v>
      </c>
      <c r="P96" s="201">
        <v>29.88</v>
      </c>
      <c r="Q96" s="201">
        <v>6.47</v>
      </c>
      <c r="R96" s="201">
        <v>12.56</v>
      </c>
      <c r="S96" s="201">
        <v>7.82</v>
      </c>
      <c r="T96" s="201">
        <v>0</v>
      </c>
      <c r="U96" s="201">
        <v>121.04</v>
      </c>
      <c r="V96" s="201">
        <v>5.15</v>
      </c>
      <c r="W96" s="201">
        <v>13.75</v>
      </c>
      <c r="X96" s="201">
        <v>43.46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75.28</v>
      </c>
      <c r="AQ96" s="201">
        <v>26.72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561.61</v>
      </c>
      <c r="M97" s="201">
        <v>27.25</v>
      </c>
      <c r="N97" s="201">
        <v>35.18</v>
      </c>
      <c r="O97" s="201">
        <v>0</v>
      </c>
      <c r="P97" s="201">
        <v>29.88</v>
      </c>
      <c r="Q97" s="201">
        <v>6.47</v>
      </c>
      <c r="R97" s="201">
        <v>12.56</v>
      </c>
      <c r="S97" s="201">
        <v>7.82</v>
      </c>
      <c r="T97" s="201">
        <v>0</v>
      </c>
      <c r="U97" s="201">
        <v>121.04</v>
      </c>
      <c r="V97" s="201">
        <v>5.15</v>
      </c>
      <c r="W97" s="201">
        <v>13.75</v>
      </c>
      <c r="X97" s="201">
        <v>43.46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75.28</v>
      </c>
      <c r="AQ97" s="201">
        <v>26.72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561.61</v>
      </c>
      <c r="M98" s="201">
        <v>27.25</v>
      </c>
      <c r="N98" s="201">
        <v>35.18</v>
      </c>
      <c r="O98" s="201">
        <v>0</v>
      </c>
      <c r="P98" s="201">
        <v>29.88</v>
      </c>
      <c r="Q98" s="201">
        <v>6.47</v>
      </c>
      <c r="R98" s="201">
        <v>12.56</v>
      </c>
      <c r="S98" s="201">
        <v>7.82</v>
      </c>
      <c r="T98" s="201">
        <v>0</v>
      </c>
      <c r="U98" s="201">
        <v>121.04</v>
      </c>
      <c r="V98" s="201">
        <v>5.15</v>
      </c>
      <c r="W98" s="201">
        <v>13.75</v>
      </c>
      <c r="X98" s="201">
        <v>43.46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75.28</v>
      </c>
      <c r="AQ98" s="201">
        <v>26.72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9.2499999999999999E-5</v>
      </c>
      <c r="E99">
        <f t="shared" si="0"/>
        <v>0</v>
      </c>
      <c r="F99">
        <f t="shared" si="0"/>
        <v>0</v>
      </c>
      <c r="G99">
        <f t="shared" si="0"/>
        <v>3.5E-4</v>
      </c>
      <c r="H99">
        <f t="shared" si="0"/>
        <v>0</v>
      </c>
      <c r="I99">
        <f t="shared" si="0"/>
        <v>0</v>
      </c>
      <c r="J99">
        <f t="shared" si="0"/>
        <v>4.8999999999999998E-4</v>
      </c>
      <c r="K99">
        <f t="shared" si="0"/>
        <v>0.12744500000000025</v>
      </c>
      <c r="L99">
        <f t="shared" si="0"/>
        <v>8.9404425000000067</v>
      </c>
      <c r="M99">
        <f t="shared" si="0"/>
        <v>0.65426499999999999</v>
      </c>
      <c r="N99">
        <f t="shared" si="0"/>
        <v>0.84463249999999879</v>
      </c>
      <c r="O99">
        <f t="shared" si="0"/>
        <v>0</v>
      </c>
      <c r="P99">
        <f t="shared" si="0"/>
        <v>0.7294400000000012</v>
      </c>
      <c r="Q99">
        <f t="shared" si="0"/>
        <v>0.10808750000000004</v>
      </c>
      <c r="R99">
        <f t="shared" si="0"/>
        <v>0.23130499999999987</v>
      </c>
      <c r="S99">
        <f t="shared" si="0"/>
        <v>0.13118250000000015</v>
      </c>
      <c r="T99">
        <f t="shared" si="0"/>
        <v>0</v>
      </c>
      <c r="U99">
        <f t="shared" si="0"/>
        <v>2.9049600000000058</v>
      </c>
      <c r="V99">
        <f t="shared" si="0"/>
        <v>0.11257999999999994</v>
      </c>
      <c r="W99">
        <f t="shared" si="0"/>
        <v>0.30549749999999992</v>
      </c>
      <c r="X99">
        <f t="shared" si="0"/>
        <v>0.96858250000000068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1.3862549999999985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1.1559549999999998</v>
      </c>
      <c r="AQ99">
        <f t="shared" si="0"/>
        <v>0.36037000000000047</v>
      </c>
      <c r="AR99">
        <f t="shared" si="0"/>
        <v>0.23124750000000013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0.15</v>
      </c>
      <c r="E3" s="201">
        <v>0</v>
      </c>
      <c r="F3" s="201">
        <v>0</v>
      </c>
      <c r="G3" s="201">
        <v>0.56000000000000005</v>
      </c>
      <c r="H3" s="201">
        <v>0</v>
      </c>
      <c r="I3" s="201">
        <v>0</v>
      </c>
      <c r="J3" s="201">
        <v>0.8</v>
      </c>
      <c r="K3" s="201">
        <v>2.79</v>
      </c>
      <c r="L3" s="201">
        <v>9.19</v>
      </c>
      <c r="M3" s="201">
        <v>2.56</v>
      </c>
      <c r="N3" s="201">
        <v>2.85</v>
      </c>
      <c r="O3" s="201">
        <v>3.17</v>
      </c>
      <c r="P3" s="201">
        <v>3.83</v>
      </c>
      <c r="Q3" s="201">
        <v>0.41</v>
      </c>
      <c r="R3" s="201">
        <v>1.27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22.64</v>
      </c>
      <c r="AJ3" s="201">
        <v>0</v>
      </c>
      <c r="AK3" s="201">
        <v>0</v>
      </c>
      <c r="AL3" s="201">
        <v>0</v>
      </c>
      <c r="AM3" s="201">
        <v>43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2.91</v>
      </c>
      <c r="AZ3" s="201">
        <v>1.22</v>
      </c>
      <c r="BA3" s="201">
        <v>0.45</v>
      </c>
      <c r="BB3" s="201">
        <v>2.71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9.19</v>
      </c>
      <c r="M4" s="201">
        <v>2.56</v>
      </c>
      <c r="N4" s="201">
        <v>2.85</v>
      </c>
      <c r="O4" s="201">
        <v>3.17</v>
      </c>
      <c r="P4" s="201">
        <v>3.83</v>
      </c>
      <c r="Q4" s="201">
        <v>0.41</v>
      </c>
      <c r="R4" s="201">
        <v>1.27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42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2.91</v>
      </c>
      <c r="AZ4" s="201">
        <v>0</v>
      </c>
      <c r="BA4" s="201">
        <v>0.45</v>
      </c>
      <c r="BB4" s="201">
        <v>2.71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9.19</v>
      </c>
      <c r="M5" s="201">
        <v>2.56</v>
      </c>
      <c r="N5" s="201">
        <v>2.85</v>
      </c>
      <c r="O5" s="201">
        <v>3.17</v>
      </c>
      <c r="P5" s="201">
        <v>3.83</v>
      </c>
      <c r="Q5" s="201">
        <v>0.41</v>
      </c>
      <c r="R5" s="201">
        <v>1.27</v>
      </c>
      <c r="S5" s="201">
        <v>0.63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40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2.91</v>
      </c>
      <c r="AZ5" s="201">
        <v>0</v>
      </c>
      <c r="BA5" s="201">
        <v>0.45</v>
      </c>
      <c r="BB5" s="201">
        <v>2.71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9.19</v>
      </c>
      <c r="M6" s="201">
        <v>2.56</v>
      </c>
      <c r="N6" s="201">
        <v>2.85</v>
      </c>
      <c r="O6" s="201">
        <v>3.17</v>
      </c>
      <c r="P6" s="201">
        <v>3.83</v>
      </c>
      <c r="Q6" s="201">
        <v>0.41</v>
      </c>
      <c r="R6" s="201">
        <v>1.27</v>
      </c>
      <c r="S6" s="201">
        <v>0.63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38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2.91</v>
      </c>
      <c r="AZ6" s="201">
        <v>0</v>
      </c>
      <c r="BA6" s="201">
        <v>0.45</v>
      </c>
      <c r="BB6" s="201">
        <v>2.71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9.19</v>
      </c>
      <c r="M7" s="201">
        <v>2.56</v>
      </c>
      <c r="N7" s="201">
        <v>2.85</v>
      </c>
      <c r="O7" s="201">
        <v>3.17</v>
      </c>
      <c r="P7" s="201">
        <v>3.83</v>
      </c>
      <c r="Q7" s="201">
        <v>0.41</v>
      </c>
      <c r="R7" s="201">
        <v>1.27</v>
      </c>
      <c r="S7" s="201">
        <v>0.63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34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2.91</v>
      </c>
      <c r="AZ7" s="201">
        <v>0</v>
      </c>
      <c r="BA7" s="201">
        <v>0.45</v>
      </c>
      <c r="BB7" s="201">
        <v>2.71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9.19</v>
      </c>
      <c r="M8" s="201">
        <v>2.56</v>
      </c>
      <c r="N8" s="201">
        <v>2.85</v>
      </c>
      <c r="O8" s="201">
        <v>3.17</v>
      </c>
      <c r="P8" s="201">
        <v>3.83</v>
      </c>
      <c r="Q8" s="201">
        <v>0.41</v>
      </c>
      <c r="R8" s="201">
        <v>1.27</v>
      </c>
      <c r="S8" s="201">
        <v>0.63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33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2.91</v>
      </c>
      <c r="AZ8" s="201">
        <v>0</v>
      </c>
      <c r="BA8" s="201">
        <v>0.45</v>
      </c>
      <c r="BB8" s="201">
        <v>2.71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9.19</v>
      </c>
      <c r="M9" s="201">
        <v>2.56</v>
      </c>
      <c r="N9" s="201">
        <v>2.85</v>
      </c>
      <c r="O9" s="201">
        <v>3.17</v>
      </c>
      <c r="P9" s="201">
        <v>3.83</v>
      </c>
      <c r="Q9" s="201">
        <v>0.41</v>
      </c>
      <c r="R9" s="201">
        <v>1.27</v>
      </c>
      <c r="S9" s="201">
        <v>0.63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32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2.91</v>
      </c>
      <c r="AZ9" s="201">
        <v>0</v>
      </c>
      <c r="BA9" s="201">
        <v>0.45</v>
      </c>
      <c r="BB9" s="201">
        <v>2.71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9.19</v>
      </c>
      <c r="M10" s="201">
        <v>2.56</v>
      </c>
      <c r="N10" s="201">
        <v>2.85</v>
      </c>
      <c r="O10" s="201">
        <v>3.17</v>
      </c>
      <c r="P10" s="201">
        <v>3.83</v>
      </c>
      <c r="Q10" s="201">
        <v>0.41</v>
      </c>
      <c r="R10" s="201">
        <v>1.27</v>
      </c>
      <c r="S10" s="201">
        <v>0.63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30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2.91</v>
      </c>
      <c r="AZ10" s="201">
        <v>0</v>
      </c>
      <c r="BA10" s="201">
        <v>0.45</v>
      </c>
      <c r="BB10" s="201">
        <v>2.71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2.86</v>
      </c>
      <c r="L11" s="201">
        <v>9.52</v>
      </c>
      <c r="M11" s="201">
        <v>2.56</v>
      </c>
      <c r="N11" s="201">
        <v>2.85</v>
      </c>
      <c r="O11" s="201">
        <v>3.17</v>
      </c>
      <c r="P11" s="201">
        <v>3.83</v>
      </c>
      <c r="Q11" s="201">
        <v>0.41</v>
      </c>
      <c r="R11" s="201">
        <v>1.27</v>
      </c>
      <c r="S11" s="201">
        <v>0.63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28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2.91</v>
      </c>
      <c r="AZ11" s="201">
        <v>0</v>
      </c>
      <c r="BA11" s="201">
        <v>0.45</v>
      </c>
      <c r="BB11" s="201">
        <v>2.71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9.19</v>
      </c>
      <c r="M12" s="201">
        <v>2.56</v>
      </c>
      <c r="N12" s="201">
        <v>2.85</v>
      </c>
      <c r="O12" s="201">
        <v>3.17</v>
      </c>
      <c r="P12" s="201">
        <v>3.83</v>
      </c>
      <c r="Q12" s="201">
        <v>0.41</v>
      </c>
      <c r="R12" s="201">
        <v>1.27</v>
      </c>
      <c r="S12" s="201">
        <v>0.63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27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2.91</v>
      </c>
      <c r="AZ12" s="201">
        <v>0</v>
      </c>
      <c r="BA12" s="201">
        <v>0.45</v>
      </c>
      <c r="BB12" s="201">
        <v>2.71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9.19</v>
      </c>
      <c r="M13" s="201">
        <v>2.56</v>
      </c>
      <c r="N13" s="201">
        <v>2.85</v>
      </c>
      <c r="O13" s="201">
        <v>3.17</v>
      </c>
      <c r="P13" s="201">
        <v>3.83</v>
      </c>
      <c r="Q13" s="201">
        <v>0.41</v>
      </c>
      <c r="R13" s="201">
        <v>1.27</v>
      </c>
      <c r="S13" s="201">
        <v>0.63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25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2.91</v>
      </c>
      <c r="AZ13" s="201">
        <v>0</v>
      </c>
      <c r="BA13" s="201">
        <v>0.45</v>
      </c>
      <c r="BB13" s="201">
        <v>2.71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9.19</v>
      </c>
      <c r="M14" s="201">
        <v>2.56</v>
      </c>
      <c r="N14" s="201">
        <v>2.85</v>
      </c>
      <c r="O14" s="201">
        <v>3.17</v>
      </c>
      <c r="P14" s="201">
        <v>3.83</v>
      </c>
      <c r="Q14" s="201">
        <v>0.41</v>
      </c>
      <c r="R14" s="201">
        <v>1.27</v>
      </c>
      <c r="S14" s="201">
        <v>0.63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26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2.91</v>
      </c>
      <c r="AZ14" s="201">
        <v>0</v>
      </c>
      <c r="BA14" s="201">
        <v>0.45</v>
      </c>
      <c r="BB14" s="201">
        <v>2.71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9.19</v>
      </c>
      <c r="M15" s="201">
        <v>2.56</v>
      </c>
      <c r="N15" s="201">
        <v>2.85</v>
      </c>
      <c r="O15" s="201">
        <v>3.17</v>
      </c>
      <c r="P15" s="201">
        <v>3.83</v>
      </c>
      <c r="Q15" s="201">
        <v>0.41</v>
      </c>
      <c r="R15" s="201">
        <v>1.27</v>
      </c>
      <c r="S15" s="201">
        <v>0.63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25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2.91</v>
      </c>
      <c r="AZ15" s="201">
        <v>0</v>
      </c>
      <c r="BA15" s="201">
        <v>0.45</v>
      </c>
      <c r="BB15" s="201">
        <v>2.71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9.19</v>
      </c>
      <c r="M16" s="201">
        <v>2.56</v>
      </c>
      <c r="N16" s="201">
        <v>2.85</v>
      </c>
      <c r="O16" s="201">
        <v>3.17</v>
      </c>
      <c r="P16" s="201">
        <v>3.83</v>
      </c>
      <c r="Q16" s="201">
        <v>0.41</v>
      </c>
      <c r="R16" s="201">
        <v>1.27</v>
      </c>
      <c r="S16" s="201">
        <v>0.63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24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2.91</v>
      </c>
      <c r="AZ16" s="201">
        <v>0</v>
      </c>
      <c r="BA16" s="201">
        <v>0.45</v>
      </c>
      <c r="BB16" s="201">
        <v>2.71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9.19</v>
      </c>
      <c r="M17" s="201">
        <v>2.56</v>
      </c>
      <c r="N17" s="201">
        <v>2.85</v>
      </c>
      <c r="O17" s="201">
        <v>3.17</v>
      </c>
      <c r="P17" s="201">
        <v>3.83</v>
      </c>
      <c r="Q17" s="201">
        <v>0.41</v>
      </c>
      <c r="R17" s="201">
        <v>1.27</v>
      </c>
      <c r="S17" s="201">
        <v>0.63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25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2.91</v>
      </c>
      <c r="AZ17" s="201">
        <v>0</v>
      </c>
      <c r="BA17" s="201">
        <v>0.45</v>
      </c>
      <c r="BB17" s="201">
        <v>2.71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9.19</v>
      </c>
      <c r="M18" s="201">
        <v>2.56</v>
      </c>
      <c r="N18" s="201">
        <v>2.85</v>
      </c>
      <c r="O18" s="201">
        <v>3.17</v>
      </c>
      <c r="P18" s="201">
        <v>3.83</v>
      </c>
      <c r="Q18" s="201">
        <v>0.41</v>
      </c>
      <c r="R18" s="201">
        <v>1.27</v>
      </c>
      <c r="S18" s="201">
        <v>0.63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25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2.91</v>
      </c>
      <c r="AZ18" s="201">
        <v>0</v>
      </c>
      <c r="BA18" s="201">
        <v>0.45</v>
      </c>
      <c r="BB18" s="201">
        <v>2.71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9.19</v>
      </c>
      <c r="M19" s="201">
        <v>2.56</v>
      </c>
      <c r="N19" s="201">
        <v>2.85</v>
      </c>
      <c r="O19" s="201">
        <v>3.17</v>
      </c>
      <c r="P19" s="201">
        <v>3.83</v>
      </c>
      <c r="Q19" s="201">
        <v>0.41</v>
      </c>
      <c r="R19" s="201">
        <v>1.28</v>
      </c>
      <c r="S19" s="201">
        <v>0.63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24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2.91</v>
      </c>
      <c r="AZ19" s="201">
        <v>0</v>
      </c>
      <c r="BA19" s="201">
        <v>0.45</v>
      </c>
      <c r="BB19" s="201">
        <v>2.71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9.19</v>
      </c>
      <c r="M20" s="201">
        <v>2.56</v>
      </c>
      <c r="N20" s="201">
        <v>2.85</v>
      </c>
      <c r="O20" s="201">
        <v>3.17</v>
      </c>
      <c r="P20" s="201">
        <v>3.83</v>
      </c>
      <c r="Q20" s="201">
        <v>0.41</v>
      </c>
      <c r="R20" s="201">
        <v>1.27</v>
      </c>
      <c r="S20" s="201">
        <v>0.63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24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2.91</v>
      </c>
      <c r="AZ20" s="201">
        <v>0</v>
      </c>
      <c r="BA20" s="201">
        <v>0.45</v>
      </c>
      <c r="BB20" s="201">
        <v>2.71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2.79</v>
      </c>
      <c r="L21" s="201">
        <v>9.19</v>
      </c>
      <c r="M21" s="201">
        <v>2.56</v>
      </c>
      <c r="N21" s="201">
        <v>2.85</v>
      </c>
      <c r="O21" s="201">
        <v>3.17</v>
      </c>
      <c r="P21" s="201">
        <v>3.83</v>
      </c>
      <c r="Q21" s="201">
        <v>0.41</v>
      </c>
      <c r="R21" s="201">
        <v>1.27</v>
      </c>
      <c r="S21" s="201">
        <v>0.63</v>
      </c>
      <c r="T21" s="201">
        <v>0.21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20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2.91</v>
      </c>
      <c r="AZ21" s="201">
        <v>0</v>
      </c>
      <c r="BA21" s="201">
        <v>0.45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9.19</v>
      </c>
      <c r="M22" s="201">
        <v>2.56</v>
      </c>
      <c r="N22" s="201">
        <v>2.85</v>
      </c>
      <c r="O22" s="201">
        <v>3.17</v>
      </c>
      <c r="P22" s="201">
        <v>3.83</v>
      </c>
      <c r="Q22" s="201">
        <v>0.41</v>
      </c>
      <c r="R22" s="201">
        <v>1.27</v>
      </c>
      <c r="S22" s="201">
        <v>0.63</v>
      </c>
      <c r="T22" s="201">
        <v>0.43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19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2.91</v>
      </c>
      <c r="AZ22" s="201">
        <v>0</v>
      </c>
      <c r="BA22" s="201">
        <v>0.45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9.19</v>
      </c>
      <c r="M23" s="201">
        <v>2.56</v>
      </c>
      <c r="N23" s="201">
        <v>2.85</v>
      </c>
      <c r="O23" s="201">
        <v>3.17</v>
      </c>
      <c r="P23" s="201">
        <v>3.83</v>
      </c>
      <c r="Q23" s="201">
        <v>0.41</v>
      </c>
      <c r="R23" s="201">
        <v>1.27</v>
      </c>
      <c r="S23" s="201">
        <v>0.63</v>
      </c>
      <c r="T23" s="201">
        <v>1.56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18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2.91</v>
      </c>
      <c r="AZ23" s="201">
        <v>0</v>
      </c>
      <c r="BA23" s="201">
        <v>0.45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9.19</v>
      </c>
      <c r="M24" s="201">
        <v>2.56</v>
      </c>
      <c r="N24" s="201">
        <v>2.85</v>
      </c>
      <c r="O24" s="201">
        <v>3.17</v>
      </c>
      <c r="P24" s="201">
        <v>3.83</v>
      </c>
      <c r="Q24" s="201">
        <v>0.41</v>
      </c>
      <c r="R24" s="201">
        <v>1.27</v>
      </c>
      <c r="S24" s="201">
        <v>0.63</v>
      </c>
      <c r="T24" s="201">
        <v>1.56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17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2.91</v>
      </c>
      <c r="AZ24" s="201">
        <v>0</v>
      </c>
      <c r="BA24" s="201">
        <v>0.48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9.19</v>
      </c>
      <c r="M25" s="201">
        <v>2.56</v>
      </c>
      <c r="N25" s="201">
        <v>2.85</v>
      </c>
      <c r="O25" s="201">
        <v>3.17</v>
      </c>
      <c r="P25" s="201">
        <v>3.83</v>
      </c>
      <c r="Q25" s="201">
        <v>0.41</v>
      </c>
      <c r="R25" s="201">
        <v>1.27</v>
      </c>
      <c r="S25" s="201">
        <v>0.63</v>
      </c>
      <c r="T25" s="201">
        <v>1.56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15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2.91</v>
      </c>
      <c r="AZ25" s="201">
        <v>0</v>
      </c>
      <c r="BA25" s="201">
        <v>1.02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9.19</v>
      </c>
      <c r="M26" s="201">
        <v>2.56</v>
      </c>
      <c r="N26" s="201">
        <v>2.85</v>
      </c>
      <c r="O26" s="201">
        <v>3.17</v>
      </c>
      <c r="P26" s="201">
        <v>3.83</v>
      </c>
      <c r="Q26" s="201">
        <v>0.41</v>
      </c>
      <c r="R26" s="201">
        <v>1.27</v>
      </c>
      <c r="S26" s="201">
        <v>0.63</v>
      </c>
      <c r="T26" s="201">
        <v>1.56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14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2.91</v>
      </c>
      <c r="AZ26" s="201">
        <v>0</v>
      </c>
      <c r="BA26" s="201">
        <v>1.02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9.19</v>
      </c>
      <c r="M27" s="201">
        <v>2.56</v>
      </c>
      <c r="N27" s="201">
        <v>2.85</v>
      </c>
      <c r="O27" s="201">
        <v>3.17</v>
      </c>
      <c r="P27" s="201">
        <v>3.83</v>
      </c>
      <c r="Q27" s="201">
        <v>0.42</v>
      </c>
      <c r="R27" s="201">
        <v>1.27</v>
      </c>
      <c r="S27" s="201">
        <v>0.63</v>
      </c>
      <c r="T27" s="201">
        <v>1.56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14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2.91</v>
      </c>
      <c r="AZ27" s="201">
        <v>0</v>
      </c>
      <c r="BA27" s="201">
        <v>1.02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2.79</v>
      </c>
      <c r="L28" s="201">
        <v>9.19</v>
      </c>
      <c r="M28" s="201">
        <v>2.56</v>
      </c>
      <c r="N28" s="201">
        <v>2.85</v>
      </c>
      <c r="O28" s="201">
        <v>3.17</v>
      </c>
      <c r="P28" s="201">
        <v>3.83</v>
      </c>
      <c r="Q28" s="201">
        <v>0.41</v>
      </c>
      <c r="R28" s="201">
        <v>1.27</v>
      </c>
      <c r="S28" s="201">
        <v>0.63</v>
      </c>
      <c r="T28" s="201">
        <v>1.56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14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2.91</v>
      </c>
      <c r="AZ28" s="201">
        <v>0</v>
      </c>
      <c r="BA28" s="201">
        <v>1.02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2.79</v>
      </c>
      <c r="L29" s="201">
        <v>9.19</v>
      </c>
      <c r="M29" s="201">
        <v>2.56</v>
      </c>
      <c r="N29" s="201">
        <v>2.85</v>
      </c>
      <c r="O29" s="201">
        <v>3.17</v>
      </c>
      <c r="P29" s="201">
        <v>3.83</v>
      </c>
      <c r="Q29" s="201">
        <v>0.41</v>
      </c>
      <c r="R29" s="201">
        <v>1.27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14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2.91</v>
      </c>
      <c r="AZ29" s="201">
        <v>0</v>
      </c>
      <c r="BA29" s="201">
        <v>1.02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2.79</v>
      </c>
      <c r="L30" s="201">
        <v>9.19</v>
      </c>
      <c r="M30" s="201">
        <v>2.56</v>
      </c>
      <c r="N30" s="201">
        <v>2.85</v>
      </c>
      <c r="O30" s="201">
        <v>3.17</v>
      </c>
      <c r="P30" s="201">
        <v>3.83</v>
      </c>
      <c r="Q30" s="201">
        <v>0.41</v>
      </c>
      <c r="R30" s="201">
        <v>1.27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14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2.91</v>
      </c>
      <c r="AZ30" s="201">
        <v>0</v>
      </c>
      <c r="BA30" s="201">
        <v>1.02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9.19</v>
      </c>
      <c r="M31" s="201">
        <v>2.56</v>
      </c>
      <c r="N31" s="201">
        <v>2.85</v>
      </c>
      <c r="O31" s="201">
        <v>3.17</v>
      </c>
      <c r="P31" s="201">
        <v>3.83</v>
      </c>
      <c r="Q31" s="201">
        <v>0.41</v>
      </c>
      <c r="R31" s="201">
        <v>1.27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14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2.91</v>
      </c>
      <c r="AZ31" s="201">
        <v>0</v>
      </c>
      <c r="BA31" s="201">
        <v>0.98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9.19</v>
      </c>
      <c r="M32" s="201">
        <v>2.56</v>
      </c>
      <c r="N32" s="201">
        <v>2.85</v>
      </c>
      <c r="O32" s="201">
        <v>3.17</v>
      </c>
      <c r="P32" s="201">
        <v>3.83</v>
      </c>
      <c r="Q32" s="201">
        <v>0.41</v>
      </c>
      <c r="R32" s="201">
        <v>1.27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14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2.91</v>
      </c>
      <c r="AZ32" s="201">
        <v>0</v>
      </c>
      <c r="BA32" s="201">
        <v>0.98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9.19</v>
      </c>
      <c r="M33" s="201">
        <v>2.56</v>
      </c>
      <c r="N33" s="201">
        <v>2.85</v>
      </c>
      <c r="O33" s="201">
        <v>3.17</v>
      </c>
      <c r="P33" s="201">
        <v>3.83</v>
      </c>
      <c r="Q33" s="201">
        <v>0.41</v>
      </c>
      <c r="R33" s="201">
        <v>1.27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14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2.91</v>
      </c>
      <c r="AZ33" s="201">
        <v>0</v>
      </c>
      <c r="BA33" s="201">
        <v>0.98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9.19</v>
      </c>
      <c r="M34" s="201">
        <v>2.56</v>
      </c>
      <c r="N34" s="201">
        <v>2.85</v>
      </c>
      <c r="O34" s="201">
        <v>3.17</v>
      </c>
      <c r="P34" s="201">
        <v>3.83</v>
      </c>
      <c r="Q34" s="201">
        <v>0.41</v>
      </c>
      <c r="R34" s="201">
        <v>1.27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14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2.91</v>
      </c>
      <c r="AZ34" s="201">
        <v>0</v>
      </c>
      <c r="BA34" s="201">
        <v>0.98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9.19</v>
      </c>
      <c r="M35" s="201">
        <v>2.56</v>
      </c>
      <c r="N35" s="201">
        <v>2.85</v>
      </c>
      <c r="O35" s="201">
        <v>3.17</v>
      </c>
      <c r="P35" s="201">
        <v>3.83</v>
      </c>
      <c r="Q35" s="201">
        <v>0.41</v>
      </c>
      <c r="R35" s="201">
        <v>1.27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14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2.91</v>
      </c>
      <c r="AZ35" s="201">
        <v>0</v>
      </c>
      <c r="BA35" s="201">
        <v>0.98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9.19</v>
      </c>
      <c r="M36" s="201">
        <v>2.56</v>
      </c>
      <c r="N36" s="201">
        <v>2.85</v>
      </c>
      <c r="O36" s="201">
        <v>3.17</v>
      </c>
      <c r="P36" s="201">
        <v>3.83</v>
      </c>
      <c r="Q36" s="201">
        <v>0.41</v>
      </c>
      <c r="R36" s="201">
        <v>1.27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14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2.91</v>
      </c>
      <c r="AZ36" s="201">
        <v>0</v>
      </c>
      <c r="BA36" s="201">
        <v>0.98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9.19</v>
      </c>
      <c r="M37" s="201">
        <v>2.56</v>
      </c>
      <c r="N37" s="201">
        <v>2.85</v>
      </c>
      <c r="O37" s="201">
        <v>3.17</v>
      </c>
      <c r="P37" s="201">
        <v>3.83</v>
      </c>
      <c r="Q37" s="201">
        <v>0.41</v>
      </c>
      <c r="R37" s="201">
        <v>1.27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14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2.91</v>
      </c>
      <c r="AZ37" s="201">
        <v>0</v>
      </c>
      <c r="BA37" s="201">
        <v>0.98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9.19</v>
      </c>
      <c r="M38" s="201">
        <v>2.56</v>
      </c>
      <c r="N38" s="201">
        <v>2.85</v>
      </c>
      <c r="O38" s="201">
        <v>3.17</v>
      </c>
      <c r="P38" s="201">
        <v>3.83</v>
      </c>
      <c r="Q38" s="201">
        <v>0.41</v>
      </c>
      <c r="R38" s="201">
        <v>1.27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14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2.91</v>
      </c>
      <c r="AZ38" s="201">
        <v>0</v>
      </c>
      <c r="BA38" s="201">
        <v>0.5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9.19</v>
      </c>
      <c r="M39" s="201">
        <v>2.56</v>
      </c>
      <c r="N39" s="201">
        <v>2.85</v>
      </c>
      <c r="O39" s="201">
        <v>3.17</v>
      </c>
      <c r="P39" s="201">
        <v>3.83</v>
      </c>
      <c r="Q39" s="201">
        <v>0.41</v>
      </c>
      <c r="R39" s="201">
        <v>1.27</v>
      </c>
      <c r="S39" s="201">
        <v>0.63</v>
      </c>
      <c r="T39" s="201">
        <v>1.57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14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8.44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2.91</v>
      </c>
      <c r="AZ39" s="201">
        <v>0</v>
      </c>
      <c r="BA39" s="201">
        <v>0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9.19</v>
      </c>
      <c r="M40" s="201">
        <v>2.56</v>
      </c>
      <c r="N40" s="201">
        <v>2.85</v>
      </c>
      <c r="O40" s="201">
        <v>3.17</v>
      </c>
      <c r="P40" s="201">
        <v>3.83</v>
      </c>
      <c r="Q40" s="201">
        <v>0.41</v>
      </c>
      <c r="R40" s="201">
        <v>1.27</v>
      </c>
      <c r="S40" s="201">
        <v>0.63</v>
      </c>
      <c r="T40" s="201">
        <v>1.57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14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8.44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2.91</v>
      </c>
      <c r="AZ40" s="201">
        <v>0</v>
      </c>
      <c r="BA40" s="201">
        <v>0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2.79</v>
      </c>
      <c r="L41" s="201">
        <v>9.19</v>
      </c>
      <c r="M41" s="201">
        <v>2.65</v>
      </c>
      <c r="N41" s="201">
        <v>2.95</v>
      </c>
      <c r="O41" s="201">
        <v>3.28</v>
      </c>
      <c r="P41" s="201">
        <v>3.83</v>
      </c>
      <c r="Q41" s="201">
        <v>0.41</v>
      </c>
      <c r="R41" s="201">
        <v>1.27</v>
      </c>
      <c r="S41" s="201">
        <v>0.63</v>
      </c>
      <c r="T41" s="201">
        <v>1.57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14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8.44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2.91</v>
      </c>
      <c r="AZ41" s="201">
        <v>0</v>
      </c>
      <c r="BA41" s="201">
        <v>0</v>
      </c>
      <c r="BB41" s="201">
        <v>2.9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2.79</v>
      </c>
      <c r="L42" s="201">
        <v>9.19</v>
      </c>
      <c r="M42" s="201">
        <v>2.56</v>
      </c>
      <c r="N42" s="201">
        <v>2.85</v>
      </c>
      <c r="O42" s="201">
        <v>3.28</v>
      </c>
      <c r="P42" s="201">
        <v>3.83</v>
      </c>
      <c r="Q42" s="201">
        <v>0.41</v>
      </c>
      <c r="R42" s="201">
        <v>1.27</v>
      </c>
      <c r="S42" s="201">
        <v>0.63</v>
      </c>
      <c r="T42" s="201">
        <v>1.57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14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8.44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2.91</v>
      </c>
      <c r="AZ42" s="201">
        <v>0</v>
      </c>
      <c r="BA42" s="201">
        <v>0</v>
      </c>
      <c r="BB42" s="201">
        <v>2.9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2.79</v>
      </c>
      <c r="L43" s="201">
        <v>9.19</v>
      </c>
      <c r="M43" s="201">
        <v>2.56</v>
      </c>
      <c r="N43" s="201">
        <v>2.85</v>
      </c>
      <c r="O43" s="201">
        <v>3.28</v>
      </c>
      <c r="P43" s="201">
        <v>3.83</v>
      </c>
      <c r="Q43" s="201">
        <v>0.41</v>
      </c>
      <c r="R43" s="201">
        <v>1.27</v>
      </c>
      <c r="S43" s="201">
        <v>0.63</v>
      </c>
      <c r="T43" s="201">
        <v>1.57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14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8.44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2.91</v>
      </c>
      <c r="AZ43" s="201">
        <v>0</v>
      </c>
      <c r="BA43" s="201">
        <v>0</v>
      </c>
      <c r="BB43" s="201">
        <v>2.9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2.79</v>
      </c>
      <c r="L44" s="201">
        <v>9.19</v>
      </c>
      <c r="M44" s="201">
        <v>2.56</v>
      </c>
      <c r="N44" s="201">
        <v>2.85</v>
      </c>
      <c r="O44" s="201">
        <v>3.17</v>
      </c>
      <c r="P44" s="201">
        <v>3.83</v>
      </c>
      <c r="Q44" s="201">
        <v>0.41</v>
      </c>
      <c r="R44" s="201">
        <v>1.27</v>
      </c>
      <c r="S44" s="201">
        <v>0.63</v>
      </c>
      <c r="T44" s="201">
        <v>1.57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14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8.44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2.91</v>
      </c>
      <c r="AZ44" s="201">
        <v>0</v>
      </c>
      <c r="BA44" s="201">
        <v>0</v>
      </c>
      <c r="BB44" s="201">
        <v>2.9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2.79</v>
      </c>
      <c r="L45" s="201">
        <v>9.19</v>
      </c>
      <c r="M45" s="201">
        <v>2.56</v>
      </c>
      <c r="N45" s="201">
        <v>2.85</v>
      </c>
      <c r="O45" s="201">
        <v>3.17</v>
      </c>
      <c r="P45" s="201">
        <v>3.83</v>
      </c>
      <c r="Q45" s="201">
        <v>0.41</v>
      </c>
      <c r="R45" s="201">
        <v>1.27</v>
      </c>
      <c r="S45" s="201">
        <v>0.63</v>
      </c>
      <c r="T45" s="201">
        <v>1.57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14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8.44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2.91</v>
      </c>
      <c r="AZ45" s="201">
        <v>0</v>
      </c>
      <c r="BA45" s="201">
        <v>0</v>
      </c>
      <c r="BB45" s="201">
        <v>2.9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2.79</v>
      </c>
      <c r="L46" s="201">
        <v>9.19</v>
      </c>
      <c r="M46" s="201">
        <v>2.56</v>
      </c>
      <c r="N46" s="201">
        <v>2.85</v>
      </c>
      <c r="O46" s="201">
        <v>3.17</v>
      </c>
      <c r="P46" s="201">
        <v>3.83</v>
      </c>
      <c r="Q46" s="201">
        <v>0.41</v>
      </c>
      <c r="R46" s="201">
        <v>1.27</v>
      </c>
      <c r="S46" s="201">
        <v>0.63</v>
      </c>
      <c r="T46" s="201">
        <v>1.57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14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8.44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2.91</v>
      </c>
      <c r="AZ46" s="201">
        <v>0</v>
      </c>
      <c r="BA46" s="201">
        <v>0</v>
      </c>
      <c r="BB46" s="201">
        <v>2.9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2.79</v>
      </c>
      <c r="L47" s="201">
        <v>9.19</v>
      </c>
      <c r="M47" s="201">
        <v>2.56</v>
      </c>
      <c r="N47" s="201">
        <v>2.85</v>
      </c>
      <c r="O47" s="201">
        <v>3.17</v>
      </c>
      <c r="P47" s="201">
        <v>3.83</v>
      </c>
      <c r="Q47" s="201">
        <v>0.41</v>
      </c>
      <c r="R47" s="201">
        <v>1.27</v>
      </c>
      <c r="S47" s="201">
        <v>0.63</v>
      </c>
      <c r="T47" s="201">
        <v>1.57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14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8.44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0</v>
      </c>
      <c r="BA47" s="201">
        <v>0</v>
      </c>
      <c r="BB47" s="201">
        <v>2.9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2.79</v>
      </c>
      <c r="L48" s="201">
        <v>9.19</v>
      </c>
      <c r="M48" s="201">
        <v>2.56</v>
      </c>
      <c r="N48" s="201">
        <v>2.85</v>
      </c>
      <c r="O48" s="201">
        <v>3.17</v>
      </c>
      <c r="P48" s="201">
        <v>3.83</v>
      </c>
      <c r="Q48" s="201">
        <v>0.41</v>
      </c>
      <c r="R48" s="201">
        <v>1.27</v>
      </c>
      <c r="S48" s="201">
        <v>0.63</v>
      </c>
      <c r="T48" s="201">
        <v>1.57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14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8.44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0</v>
      </c>
      <c r="BA48" s="201">
        <v>0</v>
      </c>
      <c r="BB48" s="201">
        <v>2.9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9.19</v>
      </c>
      <c r="M49" s="201">
        <v>2.56</v>
      </c>
      <c r="N49" s="201">
        <v>2.85</v>
      </c>
      <c r="O49" s="201">
        <v>3.17</v>
      </c>
      <c r="P49" s="201">
        <v>3.83</v>
      </c>
      <c r="Q49" s="201">
        <v>0.41</v>
      </c>
      <c r="R49" s="201">
        <v>1.27</v>
      </c>
      <c r="S49" s="201">
        <v>0.63</v>
      </c>
      <c r="T49" s="201">
        <v>1.57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14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8.44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0</v>
      </c>
      <c r="BA49" s="201">
        <v>0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9.19</v>
      </c>
      <c r="M50" s="201">
        <v>2.56</v>
      </c>
      <c r="N50" s="201">
        <v>2.85</v>
      </c>
      <c r="O50" s="201">
        <v>3.17</v>
      </c>
      <c r="P50" s="201">
        <v>3.83</v>
      </c>
      <c r="Q50" s="201">
        <v>0.41</v>
      </c>
      <c r="R50" s="201">
        <v>1.27</v>
      </c>
      <c r="S50" s="201">
        <v>0.63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14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8.44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0</v>
      </c>
      <c r="BA50" s="201">
        <v>0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9.19</v>
      </c>
      <c r="M51" s="201">
        <v>2.56</v>
      </c>
      <c r="N51" s="201">
        <v>2.85</v>
      </c>
      <c r="O51" s="201">
        <v>3.16</v>
      </c>
      <c r="P51" s="201">
        <v>3.83</v>
      </c>
      <c r="Q51" s="201">
        <v>0.41</v>
      </c>
      <c r="R51" s="201">
        <v>1.27</v>
      </c>
      <c r="S51" s="201">
        <v>0.63</v>
      </c>
      <c r="T51" s="201">
        <v>1.56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14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8.44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0</v>
      </c>
      <c r="BA51" s="201">
        <v>0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9.19</v>
      </c>
      <c r="M52" s="201">
        <v>2.56</v>
      </c>
      <c r="N52" s="201">
        <v>2.85</v>
      </c>
      <c r="O52" s="201">
        <v>3.16</v>
      </c>
      <c r="P52" s="201">
        <v>3.83</v>
      </c>
      <c r="Q52" s="201">
        <v>0.41</v>
      </c>
      <c r="R52" s="201">
        <v>1.27</v>
      </c>
      <c r="S52" s="201">
        <v>0.63</v>
      </c>
      <c r="T52" s="201">
        <v>1.56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14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8.44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0</v>
      </c>
      <c r="BA52" s="201">
        <v>0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9.19</v>
      </c>
      <c r="M53" s="201">
        <v>2.56</v>
      </c>
      <c r="N53" s="201">
        <v>2.85</v>
      </c>
      <c r="O53" s="201">
        <v>3.17</v>
      </c>
      <c r="P53" s="201">
        <v>3.83</v>
      </c>
      <c r="Q53" s="201">
        <v>0.41</v>
      </c>
      <c r="R53" s="201">
        <v>1.27</v>
      </c>
      <c r="S53" s="201">
        <v>0.63</v>
      </c>
      <c r="T53" s="201">
        <v>1.56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14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8.44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0</v>
      </c>
      <c r="BA53" s="201">
        <v>0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9.19</v>
      </c>
      <c r="M54" s="201">
        <v>2.56</v>
      </c>
      <c r="N54" s="201">
        <v>2.85</v>
      </c>
      <c r="O54" s="201">
        <v>3.17</v>
      </c>
      <c r="P54" s="201">
        <v>3.83</v>
      </c>
      <c r="Q54" s="201">
        <v>0.41</v>
      </c>
      <c r="R54" s="201">
        <v>1.27</v>
      </c>
      <c r="S54" s="201">
        <v>0.63</v>
      </c>
      <c r="T54" s="201">
        <v>1.56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14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8.44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0</v>
      </c>
      <c r="BA54" s="201">
        <v>0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9.19</v>
      </c>
      <c r="M55" s="201">
        <v>2.56</v>
      </c>
      <c r="N55" s="201">
        <v>2.85</v>
      </c>
      <c r="O55" s="201">
        <v>3.17</v>
      </c>
      <c r="P55" s="201">
        <v>3.83</v>
      </c>
      <c r="Q55" s="201">
        <v>0.41</v>
      </c>
      <c r="R55" s="201">
        <v>1.27</v>
      </c>
      <c r="S55" s="201">
        <v>0.63</v>
      </c>
      <c r="T55" s="201">
        <v>1.56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14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8.44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0</v>
      </c>
      <c r="BA55" s="201">
        <v>0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9.19</v>
      </c>
      <c r="M56" s="201">
        <v>2.56</v>
      </c>
      <c r="N56" s="201">
        <v>2.85</v>
      </c>
      <c r="O56" s="201">
        <v>3.17</v>
      </c>
      <c r="P56" s="201">
        <v>3.83</v>
      </c>
      <c r="Q56" s="201">
        <v>0.41</v>
      </c>
      <c r="R56" s="201">
        <v>1.27</v>
      </c>
      <c r="S56" s="201">
        <v>0.63</v>
      </c>
      <c r="T56" s="201">
        <v>1.56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14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8.44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0</v>
      </c>
      <c r="BA56" s="201">
        <v>0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9.19</v>
      </c>
      <c r="M57" s="201">
        <v>2.56</v>
      </c>
      <c r="N57" s="201">
        <v>2.85</v>
      </c>
      <c r="O57" s="201">
        <v>3.17</v>
      </c>
      <c r="P57" s="201">
        <v>3.83</v>
      </c>
      <c r="Q57" s="201">
        <v>0.41</v>
      </c>
      <c r="R57" s="201">
        <v>1.27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14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8.44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0</v>
      </c>
      <c r="BA57" s="201">
        <v>0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2.79</v>
      </c>
      <c r="L58" s="201">
        <v>9.19</v>
      </c>
      <c r="M58" s="201">
        <v>2.56</v>
      </c>
      <c r="N58" s="201">
        <v>2.85</v>
      </c>
      <c r="O58" s="201">
        <v>3.17</v>
      </c>
      <c r="P58" s="201">
        <v>3.83</v>
      </c>
      <c r="Q58" s="201">
        <v>0.41</v>
      </c>
      <c r="R58" s="201">
        <v>1.27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14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8.44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0</v>
      </c>
      <c r="BA58" s="201">
        <v>0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2.79</v>
      </c>
      <c r="L59" s="201">
        <v>9.19</v>
      </c>
      <c r="M59" s="201">
        <v>2.56</v>
      </c>
      <c r="N59" s="201">
        <v>2.85</v>
      </c>
      <c r="O59" s="201">
        <v>3.17</v>
      </c>
      <c r="P59" s="201">
        <v>3.83</v>
      </c>
      <c r="Q59" s="201">
        <v>0.41</v>
      </c>
      <c r="R59" s="201">
        <v>1.27</v>
      </c>
      <c r="S59" s="201">
        <v>0.63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14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8.44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0</v>
      </c>
      <c r="BA59" s="201">
        <v>0</v>
      </c>
      <c r="BB59" s="201">
        <v>2.71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9.19</v>
      </c>
      <c r="M60" s="201">
        <v>2.56</v>
      </c>
      <c r="N60" s="201">
        <v>2.85</v>
      </c>
      <c r="O60" s="201">
        <v>3.17</v>
      </c>
      <c r="P60" s="201">
        <v>3.83</v>
      </c>
      <c r="Q60" s="201">
        <v>0.41</v>
      </c>
      <c r="R60" s="201">
        <v>1.27</v>
      </c>
      <c r="S60" s="201">
        <v>0.63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14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8.44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0</v>
      </c>
      <c r="BA60" s="201">
        <v>0</v>
      </c>
      <c r="BB60" s="201">
        <v>2.71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9.19</v>
      </c>
      <c r="M61" s="201">
        <v>2.56</v>
      </c>
      <c r="N61" s="201">
        <v>2.85</v>
      </c>
      <c r="O61" s="201">
        <v>3.17</v>
      </c>
      <c r="P61" s="201">
        <v>3.83</v>
      </c>
      <c r="Q61" s="201">
        <v>0.41</v>
      </c>
      <c r="R61" s="201">
        <v>1.27</v>
      </c>
      <c r="S61" s="201">
        <v>0.63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14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8.44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0</v>
      </c>
      <c r="BA61" s="201">
        <v>0</v>
      </c>
      <c r="BB61" s="201">
        <v>2.71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9.19</v>
      </c>
      <c r="M62" s="201">
        <v>2.56</v>
      </c>
      <c r="N62" s="201">
        <v>2.85</v>
      </c>
      <c r="O62" s="201">
        <v>3.17</v>
      </c>
      <c r="P62" s="201">
        <v>3.83</v>
      </c>
      <c r="Q62" s="201">
        <v>0.41</v>
      </c>
      <c r="R62" s="201">
        <v>1.27</v>
      </c>
      <c r="S62" s="201">
        <v>0.63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14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0</v>
      </c>
      <c r="BA62" s="201">
        <v>0</v>
      </c>
      <c r="BB62" s="201">
        <v>2.71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9.19</v>
      </c>
      <c r="M63" s="201">
        <v>2.56</v>
      </c>
      <c r="N63" s="201">
        <v>2.85</v>
      </c>
      <c r="O63" s="201">
        <v>3.17</v>
      </c>
      <c r="P63" s="201">
        <v>3.83</v>
      </c>
      <c r="Q63" s="201">
        <v>0.41</v>
      </c>
      <c r="R63" s="201">
        <v>1.27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14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0</v>
      </c>
      <c r="BA63" s="201">
        <v>0</v>
      </c>
      <c r="BB63" s="201">
        <v>2.71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9.19</v>
      </c>
      <c r="M64" s="201">
        <v>2.56</v>
      </c>
      <c r="N64" s="201">
        <v>2.85</v>
      </c>
      <c r="O64" s="201">
        <v>3.17</v>
      </c>
      <c r="P64" s="201">
        <v>3.83</v>
      </c>
      <c r="Q64" s="201">
        <v>0.41</v>
      </c>
      <c r="R64" s="201">
        <v>1.27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14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0</v>
      </c>
      <c r="BA64" s="201">
        <v>0</v>
      </c>
      <c r="BB64" s="201">
        <v>2.71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2.79</v>
      </c>
      <c r="L65" s="201">
        <v>9.19</v>
      </c>
      <c r="M65" s="201">
        <v>2.56</v>
      </c>
      <c r="N65" s="201">
        <v>2.85</v>
      </c>
      <c r="O65" s="201">
        <v>3.17</v>
      </c>
      <c r="P65" s="201">
        <v>3.83</v>
      </c>
      <c r="Q65" s="201">
        <v>0.41</v>
      </c>
      <c r="R65" s="201">
        <v>1.27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14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8.44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0</v>
      </c>
      <c r="BA65" s="201">
        <v>0</v>
      </c>
      <c r="BB65" s="201">
        <v>2.71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2.79</v>
      </c>
      <c r="L66" s="201">
        <v>9.19</v>
      </c>
      <c r="M66" s="201">
        <v>2.56</v>
      </c>
      <c r="N66" s="201">
        <v>2.85</v>
      </c>
      <c r="O66" s="201">
        <v>3.17</v>
      </c>
      <c r="P66" s="201">
        <v>3.83</v>
      </c>
      <c r="Q66" s="201">
        <v>0.41</v>
      </c>
      <c r="R66" s="201">
        <v>1.27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8.44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0</v>
      </c>
      <c r="BA66" s="201">
        <v>0</v>
      </c>
      <c r="BB66" s="201">
        <v>2.71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2.79</v>
      </c>
      <c r="L67" s="201">
        <v>9.19</v>
      </c>
      <c r="M67" s="201">
        <v>2.56</v>
      </c>
      <c r="N67" s="201">
        <v>2.85</v>
      </c>
      <c r="O67" s="201">
        <v>3.17</v>
      </c>
      <c r="P67" s="201">
        <v>3.83</v>
      </c>
      <c r="Q67" s="201">
        <v>0.41</v>
      </c>
      <c r="R67" s="201">
        <v>1.27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8.44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0</v>
      </c>
      <c r="BA67" s="201">
        <v>0.43</v>
      </c>
      <c r="BB67" s="201">
        <v>2.71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2.79</v>
      </c>
      <c r="L68" s="201">
        <v>9.19</v>
      </c>
      <c r="M68" s="201">
        <v>2.56</v>
      </c>
      <c r="N68" s="201">
        <v>2.85</v>
      </c>
      <c r="O68" s="201">
        <v>3.17</v>
      </c>
      <c r="P68" s="201">
        <v>3.83</v>
      </c>
      <c r="Q68" s="201">
        <v>0.41</v>
      </c>
      <c r="R68" s="201">
        <v>1.27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21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8.44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0</v>
      </c>
      <c r="BA68" s="201">
        <v>0.98</v>
      </c>
      <c r="BB68" s="201">
        <v>2.71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2.79</v>
      </c>
      <c r="L69" s="201">
        <v>9.19</v>
      </c>
      <c r="M69" s="201">
        <v>2.56</v>
      </c>
      <c r="N69" s="201">
        <v>2.85</v>
      </c>
      <c r="O69" s="201">
        <v>3.17</v>
      </c>
      <c r="P69" s="201">
        <v>3.83</v>
      </c>
      <c r="Q69" s="201">
        <v>0.41</v>
      </c>
      <c r="R69" s="201">
        <v>1.27</v>
      </c>
      <c r="S69" s="201">
        <v>0.63</v>
      </c>
      <c r="T69" s="201">
        <v>1.56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20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8.44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0</v>
      </c>
      <c r="BA69" s="201">
        <v>0.98</v>
      </c>
      <c r="BB69" s="201">
        <v>2.71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2.79</v>
      </c>
      <c r="L70" s="201">
        <v>9.19</v>
      </c>
      <c r="M70" s="201">
        <v>2.56</v>
      </c>
      <c r="N70" s="201">
        <v>2.85</v>
      </c>
      <c r="O70" s="201">
        <v>3.17</v>
      </c>
      <c r="P70" s="201">
        <v>3.83</v>
      </c>
      <c r="Q70" s="201">
        <v>0.41</v>
      </c>
      <c r="R70" s="201">
        <v>1.27</v>
      </c>
      <c r="S70" s="201">
        <v>0.63</v>
      </c>
      <c r="T70" s="201">
        <v>1.56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20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8.44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0</v>
      </c>
      <c r="BA70" s="201">
        <v>0.98</v>
      </c>
      <c r="BB70" s="201">
        <v>2.71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2.79</v>
      </c>
      <c r="L71" s="201">
        <v>9.19</v>
      </c>
      <c r="M71" s="201">
        <v>2.56</v>
      </c>
      <c r="N71" s="201">
        <v>2.85</v>
      </c>
      <c r="O71" s="201">
        <v>3.17</v>
      </c>
      <c r="P71" s="201">
        <v>3.83</v>
      </c>
      <c r="Q71" s="201">
        <v>0.41</v>
      </c>
      <c r="R71" s="201">
        <v>1.28</v>
      </c>
      <c r="S71" s="201">
        <v>0.63</v>
      </c>
      <c r="T71" s="201">
        <v>1.56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65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8.44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0</v>
      </c>
      <c r="BA71" s="201">
        <v>0.98</v>
      </c>
      <c r="BB71" s="201">
        <v>2.71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2.79</v>
      </c>
      <c r="L72" s="201">
        <v>9.19</v>
      </c>
      <c r="M72" s="201">
        <v>2.56</v>
      </c>
      <c r="N72" s="201">
        <v>2.85</v>
      </c>
      <c r="O72" s="201">
        <v>3.17</v>
      </c>
      <c r="P72" s="201">
        <v>3.83</v>
      </c>
      <c r="Q72" s="201">
        <v>0.41</v>
      </c>
      <c r="R72" s="201">
        <v>1.27</v>
      </c>
      <c r="S72" s="201">
        <v>0.63</v>
      </c>
      <c r="T72" s="201">
        <v>1.56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62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8.44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0</v>
      </c>
      <c r="BA72" s="201">
        <v>0.98</v>
      </c>
      <c r="BB72" s="201">
        <v>2.71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2.79</v>
      </c>
      <c r="L73" s="201">
        <v>9.19</v>
      </c>
      <c r="M73" s="201">
        <v>2.56</v>
      </c>
      <c r="N73" s="201">
        <v>2.85</v>
      </c>
      <c r="O73" s="201">
        <v>3.17</v>
      </c>
      <c r="P73" s="201">
        <v>3.83</v>
      </c>
      <c r="Q73" s="201">
        <v>0.41</v>
      </c>
      <c r="R73" s="201">
        <v>1.27</v>
      </c>
      <c r="S73" s="201">
        <v>0.63</v>
      </c>
      <c r="T73" s="201">
        <v>1.56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57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8.44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0.98</v>
      </c>
      <c r="BA73" s="201">
        <v>0.98</v>
      </c>
      <c r="BB73" s="201">
        <v>2.71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2.79</v>
      </c>
      <c r="L74" s="201">
        <v>9.19</v>
      </c>
      <c r="M74" s="201">
        <v>2.56</v>
      </c>
      <c r="N74" s="201">
        <v>2.85</v>
      </c>
      <c r="O74" s="201">
        <v>3.17</v>
      </c>
      <c r="P74" s="201">
        <v>3.83</v>
      </c>
      <c r="Q74" s="201">
        <v>0.41</v>
      </c>
      <c r="R74" s="201">
        <v>1.27</v>
      </c>
      <c r="S74" s="201">
        <v>0.63</v>
      </c>
      <c r="T74" s="201">
        <v>1.56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49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8.44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1.96</v>
      </c>
      <c r="BA74" s="201">
        <v>1.61</v>
      </c>
      <c r="BB74" s="201">
        <v>2.71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9.19</v>
      </c>
      <c r="M75" s="201">
        <v>2.56</v>
      </c>
      <c r="N75" s="201">
        <v>2.85</v>
      </c>
      <c r="O75" s="201">
        <v>3.17</v>
      </c>
      <c r="P75" s="201">
        <v>3.83</v>
      </c>
      <c r="Q75" s="201">
        <v>0.41</v>
      </c>
      <c r="R75" s="201">
        <v>1.27</v>
      </c>
      <c r="S75" s="201">
        <v>0.63</v>
      </c>
      <c r="T75" s="201">
        <v>1.56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49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8.44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1.96</v>
      </c>
      <c r="BA75" s="201">
        <v>2.15</v>
      </c>
      <c r="BB75" s="201">
        <v>2.71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9.19</v>
      </c>
      <c r="M76" s="201">
        <v>2.56</v>
      </c>
      <c r="N76" s="201">
        <v>2.85</v>
      </c>
      <c r="O76" s="201">
        <v>3.17</v>
      </c>
      <c r="P76" s="201">
        <v>3.83</v>
      </c>
      <c r="Q76" s="201">
        <v>0.41</v>
      </c>
      <c r="R76" s="201">
        <v>1.27</v>
      </c>
      <c r="S76" s="201">
        <v>0.63</v>
      </c>
      <c r="T76" s="201">
        <v>1.56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41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8.44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2.27</v>
      </c>
      <c r="BA76" s="201">
        <v>2.48</v>
      </c>
      <c r="BB76" s="201">
        <v>2.71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9.19</v>
      </c>
      <c r="M77" s="201">
        <v>2.56</v>
      </c>
      <c r="N77" s="201">
        <v>2.85</v>
      </c>
      <c r="O77" s="201">
        <v>3.17</v>
      </c>
      <c r="P77" s="201">
        <v>3.83</v>
      </c>
      <c r="Q77" s="201">
        <v>0.41</v>
      </c>
      <c r="R77" s="201">
        <v>1.27</v>
      </c>
      <c r="S77" s="201">
        <v>0.63</v>
      </c>
      <c r="T77" s="201">
        <v>1.56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31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8.44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2.96</v>
      </c>
      <c r="AZ77" s="201">
        <v>4.8600000000000003</v>
      </c>
      <c r="BA77" s="201">
        <v>3.22</v>
      </c>
      <c r="BB77" s="201">
        <v>2.71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9.19</v>
      </c>
      <c r="M78" s="201">
        <v>2.56</v>
      </c>
      <c r="N78" s="201">
        <v>2.85</v>
      </c>
      <c r="O78" s="201">
        <v>3.17</v>
      </c>
      <c r="P78" s="201">
        <v>3.83</v>
      </c>
      <c r="Q78" s="201">
        <v>0.41</v>
      </c>
      <c r="R78" s="201">
        <v>1.27</v>
      </c>
      <c r="S78" s="201">
        <v>0.59</v>
      </c>
      <c r="T78" s="201">
        <v>1.56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34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8.44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2.96</v>
      </c>
      <c r="AZ78" s="201">
        <v>4.8600000000000003</v>
      </c>
      <c r="BA78" s="201">
        <v>3.22</v>
      </c>
      <c r="BB78" s="201">
        <v>2.71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2.79</v>
      </c>
      <c r="L79" s="201">
        <v>9.19</v>
      </c>
      <c r="M79" s="201">
        <v>2.56</v>
      </c>
      <c r="N79" s="201">
        <v>2.85</v>
      </c>
      <c r="O79" s="201">
        <v>3.17</v>
      </c>
      <c r="P79" s="201">
        <v>3.83</v>
      </c>
      <c r="Q79" s="201">
        <v>0.41</v>
      </c>
      <c r="R79" s="201">
        <v>1.27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30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8.44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2.96</v>
      </c>
      <c r="AZ79" s="201">
        <v>4.8600000000000003</v>
      </c>
      <c r="BA79" s="201">
        <v>3.22</v>
      </c>
      <c r="BB79" s="201">
        <v>2.71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9.19</v>
      </c>
      <c r="M80" s="201">
        <v>2.56</v>
      </c>
      <c r="N80" s="201">
        <v>2.85</v>
      </c>
      <c r="O80" s="201">
        <v>3.17</v>
      </c>
      <c r="P80" s="201">
        <v>3.83</v>
      </c>
      <c r="Q80" s="201">
        <v>0.41</v>
      </c>
      <c r="R80" s="201">
        <v>1.27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31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8.44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2.96</v>
      </c>
      <c r="AZ80" s="201">
        <v>4.8600000000000003</v>
      </c>
      <c r="BA80" s="201">
        <v>3.22</v>
      </c>
      <c r="BB80" s="201">
        <v>2.71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2.79</v>
      </c>
      <c r="L81" s="201">
        <v>9.19</v>
      </c>
      <c r="M81" s="201">
        <v>2.56</v>
      </c>
      <c r="N81" s="201">
        <v>2.85</v>
      </c>
      <c r="O81" s="201">
        <v>3.17</v>
      </c>
      <c r="P81" s="201">
        <v>3.83</v>
      </c>
      <c r="Q81" s="201">
        <v>0.41</v>
      </c>
      <c r="R81" s="201">
        <v>1.27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30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8.44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2.96</v>
      </c>
      <c r="AZ81" s="201">
        <v>4.8600000000000003</v>
      </c>
      <c r="BA81" s="201">
        <v>3.22</v>
      </c>
      <c r="BB81" s="201">
        <v>2.71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9.19</v>
      </c>
      <c r="M82" s="201">
        <v>2.56</v>
      </c>
      <c r="N82" s="201">
        <v>2.85</v>
      </c>
      <c r="O82" s="201">
        <v>3.17</v>
      </c>
      <c r="P82" s="201">
        <v>3.83</v>
      </c>
      <c r="Q82" s="201">
        <v>0.41</v>
      </c>
      <c r="R82" s="201">
        <v>1.27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29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8.44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2.96</v>
      </c>
      <c r="AZ82" s="201">
        <v>4.8600000000000003</v>
      </c>
      <c r="BA82" s="201">
        <v>3.22</v>
      </c>
      <c r="BB82" s="201">
        <v>2.71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9.19</v>
      </c>
      <c r="M83" s="201">
        <v>2.56</v>
      </c>
      <c r="N83" s="201">
        <v>2.85</v>
      </c>
      <c r="O83" s="201">
        <v>3.17</v>
      </c>
      <c r="P83" s="201">
        <v>3.83</v>
      </c>
      <c r="Q83" s="201">
        <v>0.41</v>
      </c>
      <c r="R83" s="201">
        <v>1.27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28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8.44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2.96</v>
      </c>
      <c r="AZ83" s="201">
        <v>4.8600000000000003</v>
      </c>
      <c r="BA83" s="201">
        <v>3.22</v>
      </c>
      <c r="BB83" s="201">
        <v>2.71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9.19</v>
      </c>
      <c r="M84" s="201">
        <v>2.56</v>
      </c>
      <c r="N84" s="201">
        <v>2.85</v>
      </c>
      <c r="O84" s="201">
        <v>3.17</v>
      </c>
      <c r="P84" s="201">
        <v>3.83</v>
      </c>
      <c r="Q84" s="201">
        <v>0.41</v>
      </c>
      <c r="R84" s="201">
        <v>1.27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27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8.44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2.96</v>
      </c>
      <c r="AZ84" s="201">
        <v>4.8600000000000003</v>
      </c>
      <c r="BA84" s="201">
        <v>3.22</v>
      </c>
      <c r="BB84" s="201">
        <v>2.71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9.19</v>
      </c>
      <c r="M85" s="201">
        <v>2.56</v>
      </c>
      <c r="N85" s="201">
        <v>2.85</v>
      </c>
      <c r="O85" s="201">
        <v>3.17</v>
      </c>
      <c r="P85" s="201">
        <v>3.83</v>
      </c>
      <c r="Q85" s="201">
        <v>0.41</v>
      </c>
      <c r="R85" s="201">
        <v>1.27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36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8.44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4.8600000000000003</v>
      </c>
      <c r="BA85" s="201">
        <v>2.78</v>
      </c>
      <c r="BB85" s="201">
        <v>2.71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9.19</v>
      </c>
      <c r="M86" s="201">
        <v>2.56</v>
      </c>
      <c r="N86" s="201">
        <v>2.85</v>
      </c>
      <c r="O86" s="201">
        <v>3.17</v>
      </c>
      <c r="P86" s="201">
        <v>3.83</v>
      </c>
      <c r="Q86" s="201">
        <v>0.41</v>
      </c>
      <c r="R86" s="201">
        <v>1.27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39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8.44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4.2300000000000004</v>
      </c>
      <c r="BA86" s="201">
        <v>2.39</v>
      </c>
      <c r="BB86" s="201">
        <v>2.71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9.19</v>
      </c>
      <c r="M87" s="201">
        <v>2.56</v>
      </c>
      <c r="N87" s="201">
        <v>2.85</v>
      </c>
      <c r="O87" s="201">
        <v>3.17</v>
      </c>
      <c r="P87" s="201">
        <v>3.83</v>
      </c>
      <c r="Q87" s="201">
        <v>0.41</v>
      </c>
      <c r="R87" s="201">
        <v>1.27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40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8.44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4.2699999999999996</v>
      </c>
      <c r="BA87" s="201">
        <v>2.39</v>
      </c>
      <c r="BB87" s="201">
        <v>2.71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9.19</v>
      </c>
      <c r="M88" s="201">
        <v>2.56</v>
      </c>
      <c r="N88" s="201">
        <v>2.85</v>
      </c>
      <c r="O88" s="201">
        <v>3.17</v>
      </c>
      <c r="P88" s="201">
        <v>3.83</v>
      </c>
      <c r="Q88" s="201">
        <v>0.41</v>
      </c>
      <c r="R88" s="201">
        <v>1.27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35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8.44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4.8600000000000003</v>
      </c>
      <c r="BA88" s="201">
        <v>2.39</v>
      </c>
      <c r="BB88" s="201">
        <v>2.71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9.19</v>
      </c>
      <c r="M89" s="201">
        <v>2.56</v>
      </c>
      <c r="N89" s="201">
        <v>2.85</v>
      </c>
      <c r="O89" s="201">
        <v>3.17</v>
      </c>
      <c r="P89" s="201">
        <v>3.83</v>
      </c>
      <c r="Q89" s="201">
        <v>0.41</v>
      </c>
      <c r="R89" s="201">
        <v>1.27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32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8.44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4.8600000000000003</v>
      </c>
      <c r="BA89" s="201">
        <v>2.78</v>
      </c>
      <c r="BB89" s="201">
        <v>2.71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9.19</v>
      </c>
      <c r="M90" s="201">
        <v>2.56</v>
      </c>
      <c r="N90" s="201">
        <v>2.85</v>
      </c>
      <c r="O90" s="201">
        <v>3.17</v>
      </c>
      <c r="P90" s="201">
        <v>3.83</v>
      </c>
      <c r="Q90" s="201">
        <v>0.41</v>
      </c>
      <c r="R90" s="201">
        <v>1.27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28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8.44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2.96</v>
      </c>
      <c r="AZ90" s="201">
        <v>4.8600000000000003</v>
      </c>
      <c r="BA90" s="201">
        <v>2.78</v>
      </c>
      <c r="BB90" s="201">
        <v>2.71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9.19</v>
      </c>
      <c r="M91" s="201">
        <v>2.56</v>
      </c>
      <c r="N91" s="201">
        <v>2.85</v>
      </c>
      <c r="O91" s="201">
        <v>3.17</v>
      </c>
      <c r="P91" s="201">
        <v>3.77</v>
      </c>
      <c r="Q91" s="201">
        <v>0.41</v>
      </c>
      <c r="R91" s="201">
        <v>1.27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14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8.44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2.96</v>
      </c>
      <c r="AZ91" s="201">
        <v>4.8600000000000003</v>
      </c>
      <c r="BA91" s="201">
        <v>3.22</v>
      </c>
      <c r="BB91" s="201">
        <v>2.71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9.19</v>
      </c>
      <c r="M92" s="201">
        <v>2.56</v>
      </c>
      <c r="N92" s="201">
        <v>2.85</v>
      </c>
      <c r="O92" s="201">
        <v>3.17</v>
      </c>
      <c r="P92" s="201">
        <v>3.77</v>
      </c>
      <c r="Q92" s="201">
        <v>0.41</v>
      </c>
      <c r="R92" s="201">
        <v>1.27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14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8.44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2.96</v>
      </c>
      <c r="AZ92" s="201">
        <v>4.8600000000000003</v>
      </c>
      <c r="BA92" s="201">
        <v>3.21</v>
      </c>
      <c r="BB92" s="201">
        <v>2.71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9.19</v>
      </c>
      <c r="M93" s="201">
        <v>2.56</v>
      </c>
      <c r="N93" s="201">
        <v>2.85</v>
      </c>
      <c r="O93" s="201">
        <v>3.17</v>
      </c>
      <c r="P93" s="201">
        <v>3.77</v>
      </c>
      <c r="Q93" s="201">
        <v>0.41</v>
      </c>
      <c r="R93" s="201">
        <v>1.27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14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8.44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2.96</v>
      </c>
      <c r="AZ93" s="201">
        <v>4.8600000000000003</v>
      </c>
      <c r="BA93" s="201">
        <v>2.78</v>
      </c>
      <c r="BB93" s="201">
        <v>2.71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9.19</v>
      </c>
      <c r="M94" s="201">
        <v>2.56</v>
      </c>
      <c r="N94" s="201">
        <v>2.85</v>
      </c>
      <c r="O94" s="201">
        <v>3.17</v>
      </c>
      <c r="P94" s="201">
        <v>3.77</v>
      </c>
      <c r="Q94" s="201">
        <v>0.41</v>
      </c>
      <c r="R94" s="201">
        <v>1.27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14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8.44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2.91</v>
      </c>
      <c r="AZ94" s="201">
        <v>4.8600000000000003</v>
      </c>
      <c r="BA94" s="201">
        <v>2.0299999999999998</v>
      </c>
      <c r="BB94" s="201">
        <v>2.71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9.19</v>
      </c>
      <c r="M95" s="201">
        <v>2.56</v>
      </c>
      <c r="N95" s="201">
        <v>2.85</v>
      </c>
      <c r="O95" s="201">
        <v>3.17</v>
      </c>
      <c r="P95" s="201">
        <v>3.77</v>
      </c>
      <c r="Q95" s="201">
        <v>0.41</v>
      </c>
      <c r="R95" s="201">
        <v>1.27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14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8.44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2.91</v>
      </c>
      <c r="AZ95" s="201">
        <v>4.8600000000000003</v>
      </c>
      <c r="BA95" s="201">
        <v>1.94</v>
      </c>
      <c r="BB95" s="201">
        <v>2.71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9.19</v>
      </c>
      <c r="M96" s="201">
        <v>2.56</v>
      </c>
      <c r="N96" s="201">
        <v>2.85</v>
      </c>
      <c r="O96" s="201">
        <v>3.17</v>
      </c>
      <c r="P96" s="201">
        <v>3.77</v>
      </c>
      <c r="Q96" s="201">
        <v>0.41</v>
      </c>
      <c r="R96" s="201">
        <v>1.27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14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8.44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2.91</v>
      </c>
      <c r="AZ96" s="201">
        <v>4.8600000000000003</v>
      </c>
      <c r="BA96" s="201">
        <v>1.36</v>
      </c>
      <c r="BB96" s="201">
        <v>2.71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9.19</v>
      </c>
      <c r="M97" s="201">
        <v>2.56</v>
      </c>
      <c r="N97" s="201">
        <v>2.85</v>
      </c>
      <c r="O97" s="201">
        <v>3.17</v>
      </c>
      <c r="P97" s="201">
        <v>3.77</v>
      </c>
      <c r="Q97" s="201">
        <v>0.41</v>
      </c>
      <c r="R97" s="201">
        <v>1.27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14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8.44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2.91</v>
      </c>
      <c r="AZ97" s="201">
        <v>3.65</v>
      </c>
      <c r="BA97" s="201">
        <v>0.9</v>
      </c>
      <c r="BB97" s="201">
        <v>2.71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9.19</v>
      </c>
      <c r="M98" s="201">
        <v>2.56</v>
      </c>
      <c r="N98" s="201">
        <v>2.85</v>
      </c>
      <c r="O98" s="201">
        <v>3.17</v>
      </c>
      <c r="P98" s="201">
        <v>3.77</v>
      </c>
      <c r="Q98" s="201">
        <v>0.41</v>
      </c>
      <c r="R98" s="201">
        <v>1.27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14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8.44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2.91</v>
      </c>
      <c r="AZ98" s="201">
        <v>2.4300000000000002</v>
      </c>
      <c r="BA98" s="201">
        <v>0.45</v>
      </c>
      <c r="BB98" s="201">
        <v>2.71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3.7499999999999997E-5</v>
      </c>
      <c r="E99">
        <f t="shared" si="0"/>
        <v>0</v>
      </c>
      <c r="F99">
        <f t="shared" si="0"/>
        <v>0</v>
      </c>
      <c r="G99">
        <f t="shared" si="0"/>
        <v>1.4000000000000001E-4</v>
      </c>
      <c r="H99">
        <f t="shared" si="0"/>
        <v>0</v>
      </c>
      <c r="I99">
        <f t="shared" si="0"/>
        <v>0</v>
      </c>
      <c r="J99">
        <f t="shared" si="0"/>
        <v>2.0000000000000001E-4</v>
      </c>
      <c r="K99">
        <f t="shared" si="0"/>
        <v>6.6974999999999965E-2</v>
      </c>
      <c r="L99">
        <f t="shared" si="0"/>
        <v>0.22064250000000052</v>
      </c>
      <c r="M99">
        <f t="shared" si="0"/>
        <v>6.1462500000000038E-2</v>
      </c>
      <c r="N99">
        <f t="shared" si="0"/>
        <v>6.8424999999999958E-2</v>
      </c>
      <c r="O99">
        <f t="shared" si="0"/>
        <v>7.6157499999999961E-2</v>
      </c>
      <c r="P99">
        <f t="shared" si="0"/>
        <v>9.1799999999999965E-2</v>
      </c>
      <c r="Q99">
        <f t="shared" si="0"/>
        <v>9.8424999999999867E-3</v>
      </c>
      <c r="R99">
        <f t="shared" si="0"/>
        <v>3.0484999999999974E-2</v>
      </c>
      <c r="S99">
        <f t="shared" si="0"/>
        <v>1.5110000000000026E-2</v>
      </c>
      <c r="T99">
        <f t="shared" si="0"/>
        <v>3.0635000000000027E-2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0.55191000000000001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0.54649999999999999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0.20256000000000046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6.9989999999999983E-2</v>
      </c>
      <c r="AZ99">
        <f t="shared" si="0"/>
        <v>2.7612500000000002E-2</v>
      </c>
      <c r="BA99">
        <f t="shared" si="0"/>
        <v>2.3279999999999999E-2</v>
      </c>
      <c r="BB99">
        <f t="shared" si="0"/>
        <v>6.6370000000000109E-2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5.75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0.14013749999999983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533</v>
      </c>
      <c r="D2" t="s">
        <v>533</v>
      </c>
      <c r="E2" t="s">
        <v>533</v>
      </c>
      <c r="F2" t="s">
        <v>533</v>
      </c>
      <c r="G2" t="s">
        <v>533</v>
      </c>
      <c r="H2" t="s">
        <v>533</v>
      </c>
      <c r="I2" t="s">
        <v>533</v>
      </c>
      <c r="J2" t="s">
        <v>533</v>
      </c>
      <c r="K2" t="s">
        <v>533</v>
      </c>
      <c r="L2" t="s">
        <v>533</v>
      </c>
      <c r="M2" t="s">
        <v>533</v>
      </c>
      <c r="N2" t="s">
        <v>533</v>
      </c>
      <c r="O2" t="s">
        <v>533</v>
      </c>
      <c r="P2" t="s">
        <v>533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0</v>
      </c>
      <c r="H3" s="201">
        <v>0</v>
      </c>
      <c r="I3" s="201">
        <v>0</v>
      </c>
      <c r="J3" s="201">
        <v>0</v>
      </c>
      <c r="K3" s="201">
        <v>315</v>
      </c>
      <c r="L3" s="201">
        <v>0</v>
      </c>
      <c r="M3" s="201">
        <v>0</v>
      </c>
      <c r="N3" s="201">
        <v>0</v>
      </c>
      <c r="O3" s="201">
        <v>193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192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190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188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234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233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172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170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168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167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165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166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165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164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165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165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154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154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152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151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158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157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155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154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154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154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154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154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154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154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154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154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154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154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154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154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154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154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154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154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154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154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150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150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150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150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150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150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150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150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150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150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150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150.5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150.5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150.5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150.5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150.5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150.5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150.5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150.5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150.5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150.5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159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159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157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156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156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201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198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193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185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185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177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167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170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166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167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166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165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164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163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172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175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176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171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168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164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150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150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150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150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150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150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150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150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7.67875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3.8847499999999999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22.02</v>
      </c>
      <c r="E3" s="201">
        <v>0</v>
      </c>
      <c r="F3" s="201">
        <v>0</v>
      </c>
      <c r="G3" s="201">
        <v>26.13</v>
      </c>
      <c r="H3" s="201">
        <v>0</v>
      </c>
      <c r="I3" s="201">
        <v>0</v>
      </c>
      <c r="J3" s="201">
        <v>31.01</v>
      </c>
      <c r="K3" s="201">
        <v>17.559999999999999</v>
      </c>
      <c r="L3" s="201">
        <v>0.62</v>
      </c>
      <c r="M3" s="201">
        <v>2.27</v>
      </c>
      <c r="N3" s="201">
        <v>1.88</v>
      </c>
      <c r="O3" s="201">
        <v>2.63</v>
      </c>
      <c r="P3" s="201">
        <v>0.82</v>
      </c>
      <c r="Q3" s="201">
        <v>0.34</v>
      </c>
      <c r="R3" s="201">
        <v>0.68</v>
      </c>
      <c r="S3" s="201">
        <v>0.42</v>
      </c>
      <c r="T3" s="201">
        <v>0.05</v>
      </c>
      <c r="U3" s="201">
        <v>1.48</v>
      </c>
      <c r="V3" s="201">
        <v>0.31</v>
      </c>
      <c r="W3" s="201">
        <v>0.7</v>
      </c>
      <c r="X3" s="201">
        <v>2.2400000000000002</v>
      </c>
      <c r="Y3" s="201">
        <v>0</v>
      </c>
      <c r="Z3" s="201">
        <v>4.21</v>
      </c>
      <c r="AA3" s="201">
        <v>1.36</v>
      </c>
      <c r="AB3" s="201">
        <v>0</v>
      </c>
      <c r="AC3" s="201">
        <v>16.61</v>
      </c>
      <c r="AD3" s="201">
        <v>20.77</v>
      </c>
      <c r="AE3" s="201">
        <v>0</v>
      </c>
      <c r="AF3" s="201">
        <v>0</v>
      </c>
      <c r="AG3" s="201">
        <v>76.38</v>
      </c>
      <c r="AH3" s="201">
        <v>0</v>
      </c>
      <c r="AI3" s="201">
        <v>8.49</v>
      </c>
      <c r="AJ3" s="201">
        <v>0</v>
      </c>
      <c r="AK3" s="201">
        <v>-20.64</v>
      </c>
      <c r="AL3" s="201">
        <v>0</v>
      </c>
      <c r="AM3" s="201">
        <v>0</v>
      </c>
      <c r="AN3" s="201">
        <v>0</v>
      </c>
      <c r="AO3" s="201">
        <v>161.28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0.27</v>
      </c>
      <c r="AV3" s="201">
        <v>0.19</v>
      </c>
      <c r="AW3" s="201">
        <v>0.08</v>
      </c>
      <c r="AX3" s="201">
        <v>0.03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22.69</v>
      </c>
      <c r="E4" s="201">
        <v>0</v>
      </c>
      <c r="F4" s="201">
        <v>0</v>
      </c>
      <c r="G4" s="201">
        <v>28.65</v>
      </c>
      <c r="H4" s="201">
        <v>0</v>
      </c>
      <c r="I4" s="201">
        <v>0</v>
      </c>
      <c r="J4" s="201">
        <v>34.54</v>
      </c>
      <c r="K4" s="201">
        <v>17.559999999999999</v>
      </c>
      <c r="L4" s="201">
        <v>0.62</v>
      </c>
      <c r="M4" s="201">
        <v>2.27</v>
      </c>
      <c r="N4" s="201">
        <v>1.88</v>
      </c>
      <c r="O4" s="201">
        <v>2.63</v>
      </c>
      <c r="P4" s="201">
        <v>0.82</v>
      </c>
      <c r="Q4" s="201">
        <v>0.34</v>
      </c>
      <c r="R4" s="201">
        <v>0.68</v>
      </c>
      <c r="S4" s="201">
        <v>0.42</v>
      </c>
      <c r="T4" s="201">
        <v>0.05</v>
      </c>
      <c r="U4" s="201">
        <v>1.48</v>
      </c>
      <c r="V4" s="201">
        <v>0.31</v>
      </c>
      <c r="W4" s="201">
        <v>0.7</v>
      </c>
      <c r="X4" s="201">
        <v>2.2400000000000002</v>
      </c>
      <c r="Y4" s="201">
        <v>0</v>
      </c>
      <c r="Z4" s="201">
        <v>4.21</v>
      </c>
      <c r="AA4" s="201">
        <v>1.36</v>
      </c>
      <c r="AB4" s="201">
        <v>0</v>
      </c>
      <c r="AC4" s="201">
        <v>16.61</v>
      </c>
      <c r="AD4" s="201">
        <v>20.77</v>
      </c>
      <c r="AE4" s="201">
        <v>0</v>
      </c>
      <c r="AF4" s="201">
        <v>0</v>
      </c>
      <c r="AG4" s="201">
        <v>76.38</v>
      </c>
      <c r="AH4" s="201">
        <v>0</v>
      </c>
      <c r="AI4" s="201">
        <v>8.49</v>
      </c>
      <c r="AJ4" s="201">
        <v>0</v>
      </c>
      <c r="AK4" s="201">
        <v>-22.55</v>
      </c>
      <c r="AL4" s="201">
        <v>0</v>
      </c>
      <c r="AM4" s="201">
        <v>0</v>
      </c>
      <c r="AN4" s="201">
        <v>0</v>
      </c>
      <c r="AO4" s="201">
        <v>161.28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0.19</v>
      </c>
      <c r="AW4" s="201">
        <v>0</v>
      </c>
      <c r="AX4" s="201">
        <v>0.03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22.69</v>
      </c>
      <c r="E5" s="201">
        <v>0</v>
      </c>
      <c r="F5" s="201">
        <v>0</v>
      </c>
      <c r="G5" s="201">
        <v>28.65</v>
      </c>
      <c r="H5" s="201">
        <v>0</v>
      </c>
      <c r="I5" s="201">
        <v>0</v>
      </c>
      <c r="J5" s="201">
        <v>34.54</v>
      </c>
      <c r="K5" s="201">
        <v>17.559999999999999</v>
      </c>
      <c r="L5" s="201">
        <v>0.62</v>
      </c>
      <c r="M5" s="201">
        <v>2.27</v>
      </c>
      <c r="N5" s="201">
        <v>1.88</v>
      </c>
      <c r="O5" s="201">
        <v>2.63</v>
      </c>
      <c r="P5" s="201">
        <v>0.82</v>
      </c>
      <c r="Q5" s="201">
        <v>0.34</v>
      </c>
      <c r="R5" s="201">
        <v>0.68</v>
      </c>
      <c r="S5" s="201">
        <v>0.42</v>
      </c>
      <c r="T5" s="201">
        <v>0</v>
      </c>
      <c r="U5" s="201">
        <v>1.48</v>
      </c>
      <c r="V5" s="201">
        <v>0.31</v>
      </c>
      <c r="W5" s="201">
        <v>0.7</v>
      </c>
      <c r="X5" s="201">
        <v>2.2400000000000002</v>
      </c>
      <c r="Y5" s="201">
        <v>0</v>
      </c>
      <c r="Z5" s="201">
        <v>4.21</v>
      </c>
      <c r="AA5" s="201">
        <v>1.36</v>
      </c>
      <c r="AB5" s="201">
        <v>0</v>
      </c>
      <c r="AC5" s="201">
        <v>16.61</v>
      </c>
      <c r="AD5" s="201">
        <v>20.77</v>
      </c>
      <c r="AE5" s="201">
        <v>0</v>
      </c>
      <c r="AF5" s="201">
        <v>0</v>
      </c>
      <c r="AG5" s="201">
        <v>76.38</v>
      </c>
      <c r="AH5" s="201">
        <v>0</v>
      </c>
      <c r="AI5" s="201">
        <v>8.49</v>
      </c>
      <c r="AJ5" s="201">
        <v>0</v>
      </c>
      <c r="AK5" s="201">
        <v>-22.55</v>
      </c>
      <c r="AL5" s="201">
        <v>0</v>
      </c>
      <c r="AM5" s="201">
        <v>0</v>
      </c>
      <c r="AN5" s="201">
        <v>0</v>
      </c>
      <c r="AO5" s="201">
        <v>161.28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0.27</v>
      </c>
      <c r="AV5" s="201">
        <v>0.19</v>
      </c>
      <c r="AW5" s="201">
        <v>0</v>
      </c>
      <c r="AX5" s="201">
        <v>0.03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22.69</v>
      </c>
      <c r="E6" s="201">
        <v>0</v>
      </c>
      <c r="F6" s="201">
        <v>0</v>
      </c>
      <c r="G6" s="201">
        <v>28.65</v>
      </c>
      <c r="H6" s="201">
        <v>0</v>
      </c>
      <c r="I6" s="201">
        <v>0</v>
      </c>
      <c r="J6" s="201">
        <v>34.54</v>
      </c>
      <c r="K6" s="201">
        <v>17.559999999999999</v>
      </c>
      <c r="L6" s="201">
        <v>0.62</v>
      </c>
      <c r="M6" s="201">
        <v>2.27</v>
      </c>
      <c r="N6" s="201">
        <v>1.88</v>
      </c>
      <c r="O6" s="201">
        <v>2.63</v>
      </c>
      <c r="P6" s="201">
        <v>0.82</v>
      </c>
      <c r="Q6" s="201">
        <v>0.34</v>
      </c>
      <c r="R6" s="201">
        <v>0.68</v>
      </c>
      <c r="S6" s="201">
        <v>0.42</v>
      </c>
      <c r="T6" s="201">
        <v>0</v>
      </c>
      <c r="U6" s="201">
        <v>1.48</v>
      </c>
      <c r="V6" s="201">
        <v>0.31</v>
      </c>
      <c r="W6" s="201">
        <v>0.7</v>
      </c>
      <c r="X6" s="201">
        <v>2.2400000000000002</v>
      </c>
      <c r="Y6" s="201">
        <v>0</v>
      </c>
      <c r="Z6" s="201">
        <v>4.21</v>
      </c>
      <c r="AA6" s="201">
        <v>1.36</v>
      </c>
      <c r="AB6" s="201">
        <v>0</v>
      </c>
      <c r="AC6" s="201">
        <v>16.61</v>
      </c>
      <c r="AD6" s="201">
        <v>20.77</v>
      </c>
      <c r="AE6" s="201">
        <v>0</v>
      </c>
      <c r="AF6" s="201">
        <v>0</v>
      </c>
      <c r="AG6" s="201">
        <v>76.38</v>
      </c>
      <c r="AH6" s="201">
        <v>0</v>
      </c>
      <c r="AI6" s="201">
        <v>8.49</v>
      </c>
      <c r="AJ6" s="201">
        <v>0</v>
      </c>
      <c r="AK6" s="201">
        <v>-22.55</v>
      </c>
      <c r="AL6" s="201">
        <v>0</v>
      </c>
      <c r="AM6" s="201">
        <v>0</v>
      </c>
      <c r="AN6" s="201">
        <v>0</v>
      </c>
      <c r="AO6" s="201">
        <v>161.28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0.27</v>
      </c>
      <c r="AV6" s="201">
        <v>0.19</v>
      </c>
      <c r="AW6" s="201">
        <v>0</v>
      </c>
      <c r="AX6" s="201">
        <v>0.03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22.69</v>
      </c>
      <c r="E7" s="201">
        <v>0</v>
      </c>
      <c r="F7" s="201">
        <v>0</v>
      </c>
      <c r="G7" s="201">
        <v>36.409999999999997</v>
      </c>
      <c r="H7" s="201">
        <v>0</v>
      </c>
      <c r="I7" s="201">
        <v>0</v>
      </c>
      <c r="J7" s="201">
        <v>35.75</v>
      </c>
      <c r="K7" s="201">
        <v>17.559999999999999</v>
      </c>
      <c r="L7" s="201">
        <v>0.62</v>
      </c>
      <c r="M7" s="201">
        <v>2.27</v>
      </c>
      <c r="N7" s="201">
        <v>1.88</v>
      </c>
      <c r="O7" s="201">
        <v>2.63</v>
      </c>
      <c r="P7" s="201">
        <v>0.82</v>
      </c>
      <c r="Q7" s="201">
        <v>0.34</v>
      </c>
      <c r="R7" s="201">
        <v>0.68</v>
      </c>
      <c r="S7" s="201">
        <v>0.42</v>
      </c>
      <c r="T7" s="201">
        <v>0</v>
      </c>
      <c r="U7" s="201">
        <v>1.48</v>
      </c>
      <c r="V7" s="201">
        <v>0.31</v>
      </c>
      <c r="W7" s="201">
        <v>0.7</v>
      </c>
      <c r="X7" s="201">
        <v>2.23</v>
      </c>
      <c r="Y7" s="201">
        <v>0</v>
      </c>
      <c r="Z7" s="201">
        <v>4.21</v>
      </c>
      <c r="AA7" s="201">
        <v>1.36</v>
      </c>
      <c r="AB7" s="201">
        <v>0</v>
      </c>
      <c r="AC7" s="201">
        <v>16.61</v>
      </c>
      <c r="AD7" s="201">
        <v>20.77</v>
      </c>
      <c r="AE7" s="201">
        <v>0</v>
      </c>
      <c r="AF7" s="201">
        <v>0</v>
      </c>
      <c r="AG7" s="201">
        <v>76.38</v>
      </c>
      <c r="AH7" s="201">
        <v>0</v>
      </c>
      <c r="AI7" s="201">
        <v>8.49</v>
      </c>
      <c r="AJ7" s="201">
        <v>0</v>
      </c>
      <c r="AK7" s="201">
        <v>-22.55</v>
      </c>
      <c r="AL7" s="201">
        <v>0</v>
      </c>
      <c r="AM7" s="201">
        <v>0</v>
      </c>
      <c r="AN7" s="201">
        <v>0</v>
      </c>
      <c r="AO7" s="201">
        <v>111.28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0.27</v>
      </c>
      <c r="AV7" s="201">
        <v>0.19</v>
      </c>
      <c r="AW7" s="201">
        <v>0</v>
      </c>
      <c r="AX7" s="201">
        <v>0.03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22.69</v>
      </c>
      <c r="E8" s="201">
        <v>0</v>
      </c>
      <c r="F8" s="201">
        <v>0</v>
      </c>
      <c r="G8" s="201">
        <v>36.409999999999997</v>
      </c>
      <c r="H8" s="201">
        <v>0</v>
      </c>
      <c r="I8" s="201">
        <v>0</v>
      </c>
      <c r="J8" s="201">
        <v>35.75</v>
      </c>
      <c r="K8" s="201">
        <v>17.559999999999999</v>
      </c>
      <c r="L8" s="201">
        <v>0.62</v>
      </c>
      <c r="M8" s="201">
        <v>2.27</v>
      </c>
      <c r="N8" s="201">
        <v>1.88</v>
      </c>
      <c r="O8" s="201">
        <v>2.63</v>
      </c>
      <c r="P8" s="201">
        <v>0.82</v>
      </c>
      <c r="Q8" s="201">
        <v>0.34</v>
      </c>
      <c r="R8" s="201">
        <v>0.68</v>
      </c>
      <c r="S8" s="201">
        <v>0.42</v>
      </c>
      <c r="T8" s="201">
        <v>0</v>
      </c>
      <c r="U8" s="201">
        <v>1.48</v>
      </c>
      <c r="V8" s="201">
        <v>0.31</v>
      </c>
      <c r="W8" s="201">
        <v>0.7</v>
      </c>
      <c r="X8" s="201">
        <v>2.23</v>
      </c>
      <c r="Y8" s="201">
        <v>0</v>
      </c>
      <c r="Z8" s="201">
        <v>4.21</v>
      </c>
      <c r="AA8" s="201">
        <v>1.36</v>
      </c>
      <c r="AB8" s="201">
        <v>0</v>
      </c>
      <c r="AC8" s="201">
        <v>16.61</v>
      </c>
      <c r="AD8" s="201">
        <v>20.77</v>
      </c>
      <c r="AE8" s="201">
        <v>0</v>
      </c>
      <c r="AF8" s="201">
        <v>0</v>
      </c>
      <c r="AG8" s="201">
        <v>76.38</v>
      </c>
      <c r="AH8" s="201">
        <v>0</v>
      </c>
      <c r="AI8" s="201">
        <v>8.49</v>
      </c>
      <c r="AJ8" s="201">
        <v>0</v>
      </c>
      <c r="AK8" s="201">
        <v>-22.55</v>
      </c>
      <c r="AL8" s="201">
        <v>0</v>
      </c>
      <c r="AM8" s="201">
        <v>0</v>
      </c>
      <c r="AN8" s="201">
        <v>0</v>
      </c>
      <c r="AO8" s="201">
        <v>111.28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0.27</v>
      </c>
      <c r="AV8" s="201">
        <v>0.19</v>
      </c>
      <c r="AW8" s="201">
        <v>0</v>
      </c>
      <c r="AX8" s="201">
        <v>0.03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22.69</v>
      </c>
      <c r="E9" s="201">
        <v>0</v>
      </c>
      <c r="F9" s="201">
        <v>0</v>
      </c>
      <c r="G9" s="201">
        <v>36.409999999999997</v>
      </c>
      <c r="H9" s="201">
        <v>0</v>
      </c>
      <c r="I9" s="201">
        <v>0</v>
      </c>
      <c r="J9" s="201">
        <v>35.75</v>
      </c>
      <c r="K9" s="201">
        <v>17.559999999999999</v>
      </c>
      <c r="L9" s="201">
        <v>0.62</v>
      </c>
      <c r="M9" s="201">
        <v>2.27</v>
      </c>
      <c r="N9" s="201">
        <v>1.88</v>
      </c>
      <c r="O9" s="201">
        <v>2.63</v>
      </c>
      <c r="P9" s="201">
        <v>0.82</v>
      </c>
      <c r="Q9" s="201">
        <v>0.34</v>
      </c>
      <c r="R9" s="201">
        <v>0.68</v>
      </c>
      <c r="S9" s="201">
        <v>0.42</v>
      </c>
      <c r="T9" s="201">
        <v>0</v>
      </c>
      <c r="U9" s="201">
        <v>1.48</v>
      </c>
      <c r="V9" s="201">
        <v>0.31</v>
      </c>
      <c r="W9" s="201">
        <v>0.7</v>
      </c>
      <c r="X9" s="201">
        <v>2.23</v>
      </c>
      <c r="Y9" s="201">
        <v>0</v>
      </c>
      <c r="Z9" s="201">
        <v>4.21</v>
      </c>
      <c r="AA9" s="201">
        <v>1.36</v>
      </c>
      <c r="AB9" s="201">
        <v>0</v>
      </c>
      <c r="AC9" s="201">
        <v>16.61</v>
      </c>
      <c r="AD9" s="201">
        <v>20.77</v>
      </c>
      <c r="AE9" s="201">
        <v>0</v>
      </c>
      <c r="AF9" s="201">
        <v>0</v>
      </c>
      <c r="AG9" s="201">
        <v>76.38</v>
      </c>
      <c r="AH9" s="201">
        <v>0</v>
      </c>
      <c r="AI9" s="201">
        <v>8.49</v>
      </c>
      <c r="AJ9" s="201">
        <v>0</v>
      </c>
      <c r="AK9" s="201">
        <v>-22.55</v>
      </c>
      <c r="AL9" s="201">
        <v>0</v>
      </c>
      <c r="AM9" s="201">
        <v>0</v>
      </c>
      <c r="AN9" s="201">
        <v>0</v>
      </c>
      <c r="AO9" s="201">
        <v>171.28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0.27</v>
      </c>
      <c r="AV9" s="201">
        <v>0.19</v>
      </c>
      <c r="AW9" s="201">
        <v>0</v>
      </c>
      <c r="AX9" s="201">
        <v>0.03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22.69</v>
      </c>
      <c r="E10" s="201">
        <v>0</v>
      </c>
      <c r="F10" s="201">
        <v>0</v>
      </c>
      <c r="G10" s="201">
        <v>36.409999999999997</v>
      </c>
      <c r="H10" s="201">
        <v>0</v>
      </c>
      <c r="I10" s="201">
        <v>0</v>
      </c>
      <c r="J10" s="201">
        <v>35.75</v>
      </c>
      <c r="K10" s="201">
        <v>17.57</v>
      </c>
      <c r="L10" s="201">
        <v>0.62</v>
      </c>
      <c r="M10" s="201">
        <v>2.27</v>
      </c>
      <c r="N10" s="201">
        <v>1.88</v>
      </c>
      <c r="O10" s="201">
        <v>2.63</v>
      </c>
      <c r="P10" s="201">
        <v>0.82</v>
      </c>
      <c r="Q10" s="201">
        <v>0.34</v>
      </c>
      <c r="R10" s="201">
        <v>0.68</v>
      </c>
      <c r="S10" s="201">
        <v>0.42</v>
      </c>
      <c r="T10" s="201">
        <v>0</v>
      </c>
      <c r="U10" s="201">
        <v>1.48</v>
      </c>
      <c r="V10" s="201">
        <v>0.31</v>
      </c>
      <c r="W10" s="201">
        <v>0.7</v>
      </c>
      <c r="X10" s="201">
        <v>2.23</v>
      </c>
      <c r="Y10" s="201">
        <v>0</v>
      </c>
      <c r="Z10" s="201">
        <v>4.21</v>
      </c>
      <c r="AA10" s="201">
        <v>1.36</v>
      </c>
      <c r="AB10" s="201">
        <v>0</v>
      </c>
      <c r="AC10" s="201">
        <v>16.61</v>
      </c>
      <c r="AD10" s="201">
        <v>20.77</v>
      </c>
      <c r="AE10" s="201">
        <v>0</v>
      </c>
      <c r="AF10" s="201">
        <v>0</v>
      </c>
      <c r="AG10" s="201">
        <v>76.38</v>
      </c>
      <c r="AH10" s="201">
        <v>0</v>
      </c>
      <c r="AI10" s="201">
        <v>8.49</v>
      </c>
      <c r="AJ10" s="201">
        <v>0</v>
      </c>
      <c r="AK10" s="201">
        <v>-32.549999999999997</v>
      </c>
      <c r="AL10" s="201">
        <v>0</v>
      </c>
      <c r="AM10" s="201">
        <v>0</v>
      </c>
      <c r="AN10" s="201">
        <v>0</v>
      </c>
      <c r="AO10" s="201">
        <v>171.28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0.27</v>
      </c>
      <c r="AV10" s="201">
        <v>0.19</v>
      </c>
      <c r="AW10" s="201">
        <v>0</v>
      </c>
      <c r="AX10" s="201">
        <v>0.03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22.69</v>
      </c>
      <c r="E11" s="201">
        <v>0</v>
      </c>
      <c r="F11" s="201">
        <v>0</v>
      </c>
      <c r="G11" s="201">
        <v>36.409999999999997</v>
      </c>
      <c r="H11" s="201">
        <v>0</v>
      </c>
      <c r="I11" s="201">
        <v>0</v>
      </c>
      <c r="J11" s="201">
        <v>35.75</v>
      </c>
      <c r="K11" s="201">
        <v>87.26</v>
      </c>
      <c r="L11" s="201">
        <v>0</v>
      </c>
      <c r="M11" s="201">
        <v>2.27</v>
      </c>
      <c r="N11" s="201">
        <v>1.88</v>
      </c>
      <c r="O11" s="201">
        <v>2.63</v>
      </c>
      <c r="P11" s="201">
        <v>0.82</v>
      </c>
      <c r="Q11" s="201">
        <v>0.34</v>
      </c>
      <c r="R11" s="201">
        <v>0.68</v>
      </c>
      <c r="S11" s="201">
        <v>0.42</v>
      </c>
      <c r="T11" s="201">
        <v>0</v>
      </c>
      <c r="U11" s="201">
        <v>1.48</v>
      </c>
      <c r="V11" s="201">
        <v>0.31</v>
      </c>
      <c r="W11" s="201">
        <v>0.7</v>
      </c>
      <c r="X11" s="201">
        <v>2.23</v>
      </c>
      <c r="Y11" s="201">
        <v>0</v>
      </c>
      <c r="Z11" s="201">
        <v>4.21</v>
      </c>
      <c r="AA11" s="201">
        <v>1.36</v>
      </c>
      <c r="AB11" s="201">
        <v>0</v>
      </c>
      <c r="AC11" s="201">
        <v>16.61</v>
      </c>
      <c r="AD11" s="201">
        <v>20.77</v>
      </c>
      <c r="AE11" s="201">
        <v>0</v>
      </c>
      <c r="AF11" s="201">
        <v>0</v>
      </c>
      <c r="AG11" s="201">
        <v>76.38</v>
      </c>
      <c r="AH11" s="201">
        <v>0</v>
      </c>
      <c r="AI11" s="201">
        <v>8.49</v>
      </c>
      <c r="AJ11" s="201">
        <v>0</v>
      </c>
      <c r="AK11" s="201">
        <v>-33</v>
      </c>
      <c r="AL11" s="201">
        <v>0</v>
      </c>
      <c r="AM11" s="201">
        <v>0</v>
      </c>
      <c r="AN11" s="201">
        <v>0</v>
      </c>
      <c r="AO11" s="201">
        <v>171.28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0.27</v>
      </c>
      <c r="AV11" s="201">
        <v>0.19</v>
      </c>
      <c r="AW11" s="201">
        <v>0</v>
      </c>
      <c r="AX11" s="201">
        <v>0.03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22.69</v>
      </c>
      <c r="E12" s="201">
        <v>0</v>
      </c>
      <c r="F12" s="201">
        <v>0</v>
      </c>
      <c r="G12" s="201">
        <v>36.409999999999997</v>
      </c>
      <c r="H12" s="201">
        <v>0</v>
      </c>
      <c r="I12" s="201">
        <v>0</v>
      </c>
      <c r="J12" s="201">
        <v>35.75</v>
      </c>
      <c r="K12" s="201">
        <v>145.30000000000001</v>
      </c>
      <c r="L12" s="201">
        <v>0.62</v>
      </c>
      <c r="M12" s="201">
        <v>2.27</v>
      </c>
      <c r="N12" s="201">
        <v>1.88</v>
      </c>
      <c r="O12" s="201">
        <v>2.63</v>
      </c>
      <c r="P12" s="201">
        <v>0.82</v>
      </c>
      <c r="Q12" s="201">
        <v>0.34</v>
      </c>
      <c r="R12" s="201">
        <v>0.68</v>
      </c>
      <c r="S12" s="201">
        <v>0.42</v>
      </c>
      <c r="T12" s="201">
        <v>0</v>
      </c>
      <c r="U12" s="201">
        <v>1.48</v>
      </c>
      <c r="V12" s="201">
        <v>0.31</v>
      </c>
      <c r="W12" s="201">
        <v>0.7</v>
      </c>
      <c r="X12" s="201">
        <v>2.23</v>
      </c>
      <c r="Y12" s="201">
        <v>0</v>
      </c>
      <c r="Z12" s="201">
        <v>4.21</v>
      </c>
      <c r="AA12" s="201">
        <v>1.36</v>
      </c>
      <c r="AB12" s="201">
        <v>0</v>
      </c>
      <c r="AC12" s="201">
        <v>16.61</v>
      </c>
      <c r="AD12" s="201">
        <v>20.77</v>
      </c>
      <c r="AE12" s="201">
        <v>0</v>
      </c>
      <c r="AF12" s="201">
        <v>0</v>
      </c>
      <c r="AG12" s="201">
        <v>76.38</v>
      </c>
      <c r="AH12" s="201">
        <v>0</v>
      </c>
      <c r="AI12" s="201">
        <v>8.49</v>
      </c>
      <c r="AJ12" s="201">
        <v>0</v>
      </c>
      <c r="AK12" s="201">
        <v>-33</v>
      </c>
      <c r="AL12" s="201">
        <v>0</v>
      </c>
      <c r="AM12" s="201">
        <v>0</v>
      </c>
      <c r="AN12" s="201">
        <v>0</v>
      </c>
      <c r="AO12" s="201">
        <v>171.28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0.27</v>
      </c>
      <c r="AV12" s="201">
        <v>0.19</v>
      </c>
      <c r="AW12" s="201">
        <v>0</v>
      </c>
      <c r="AX12" s="201">
        <v>0.03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22.69</v>
      </c>
      <c r="E13" s="201">
        <v>0</v>
      </c>
      <c r="F13" s="201">
        <v>0</v>
      </c>
      <c r="G13" s="201">
        <v>36.409999999999997</v>
      </c>
      <c r="H13" s="201">
        <v>0</v>
      </c>
      <c r="I13" s="201">
        <v>0</v>
      </c>
      <c r="J13" s="201">
        <v>35.75</v>
      </c>
      <c r="K13" s="201">
        <v>174.28</v>
      </c>
      <c r="L13" s="201">
        <v>0.62</v>
      </c>
      <c r="M13" s="201">
        <v>2.27</v>
      </c>
      <c r="N13" s="201">
        <v>1.88</v>
      </c>
      <c r="O13" s="201">
        <v>2.63</v>
      </c>
      <c r="P13" s="201">
        <v>0.82</v>
      </c>
      <c r="Q13" s="201">
        <v>0.34</v>
      </c>
      <c r="R13" s="201">
        <v>0.68</v>
      </c>
      <c r="S13" s="201">
        <v>0.42</v>
      </c>
      <c r="T13" s="201">
        <v>0.1</v>
      </c>
      <c r="U13" s="201">
        <v>1.48</v>
      </c>
      <c r="V13" s="201">
        <v>0.31</v>
      </c>
      <c r="W13" s="201">
        <v>0.7</v>
      </c>
      <c r="X13" s="201">
        <v>2.23</v>
      </c>
      <c r="Y13" s="201">
        <v>0</v>
      </c>
      <c r="Z13" s="201">
        <v>4.21</v>
      </c>
      <c r="AA13" s="201">
        <v>1.36</v>
      </c>
      <c r="AB13" s="201">
        <v>0</v>
      </c>
      <c r="AC13" s="201">
        <v>16.61</v>
      </c>
      <c r="AD13" s="201">
        <v>20.77</v>
      </c>
      <c r="AE13" s="201">
        <v>0</v>
      </c>
      <c r="AF13" s="201">
        <v>0</v>
      </c>
      <c r="AG13" s="201">
        <v>76.38</v>
      </c>
      <c r="AH13" s="201">
        <v>0</v>
      </c>
      <c r="AI13" s="201">
        <v>8.49</v>
      </c>
      <c r="AJ13" s="201">
        <v>0</v>
      </c>
      <c r="AK13" s="201">
        <v>-33</v>
      </c>
      <c r="AL13" s="201">
        <v>0</v>
      </c>
      <c r="AM13" s="201">
        <v>0</v>
      </c>
      <c r="AN13" s="201">
        <v>0</v>
      </c>
      <c r="AO13" s="201">
        <v>171.28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0.27</v>
      </c>
      <c r="AV13" s="201">
        <v>0.19</v>
      </c>
      <c r="AW13" s="201">
        <v>0</v>
      </c>
      <c r="AX13" s="201">
        <v>0.03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22.69</v>
      </c>
      <c r="E14" s="201">
        <v>0</v>
      </c>
      <c r="F14" s="201">
        <v>0</v>
      </c>
      <c r="G14" s="201">
        <v>36.409999999999997</v>
      </c>
      <c r="H14" s="201">
        <v>0</v>
      </c>
      <c r="I14" s="201">
        <v>0</v>
      </c>
      <c r="J14" s="201">
        <v>35.75</v>
      </c>
      <c r="K14" s="201">
        <v>183.93</v>
      </c>
      <c r="L14" s="201">
        <v>0.62</v>
      </c>
      <c r="M14" s="201">
        <v>2.27</v>
      </c>
      <c r="N14" s="201">
        <v>1.88</v>
      </c>
      <c r="O14" s="201">
        <v>2.63</v>
      </c>
      <c r="P14" s="201">
        <v>0.82</v>
      </c>
      <c r="Q14" s="201">
        <v>0.34</v>
      </c>
      <c r="R14" s="201">
        <v>0.68</v>
      </c>
      <c r="S14" s="201">
        <v>0.42</v>
      </c>
      <c r="T14" s="201">
        <v>0.19</v>
      </c>
      <c r="U14" s="201">
        <v>1.48</v>
      </c>
      <c r="V14" s="201">
        <v>0.31</v>
      </c>
      <c r="W14" s="201">
        <v>0.7</v>
      </c>
      <c r="X14" s="201">
        <v>2.23</v>
      </c>
      <c r="Y14" s="201">
        <v>0</v>
      </c>
      <c r="Z14" s="201">
        <v>4.21</v>
      </c>
      <c r="AA14" s="201">
        <v>1.36</v>
      </c>
      <c r="AB14" s="201">
        <v>0</v>
      </c>
      <c r="AC14" s="201">
        <v>16.61</v>
      </c>
      <c r="AD14" s="201">
        <v>20.77</v>
      </c>
      <c r="AE14" s="201">
        <v>0</v>
      </c>
      <c r="AF14" s="201">
        <v>0</v>
      </c>
      <c r="AG14" s="201">
        <v>76.38</v>
      </c>
      <c r="AH14" s="201">
        <v>0</v>
      </c>
      <c r="AI14" s="201">
        <v>8.49</v>
      </c>
      <c r="AJ14" s="201">
        <v>0</v>
      </c>
      <c r="AK14" s="201">
        <v>-33</v>
      </c>
      <c r="AL14" s="201">
        <v>0</v>
      </c>
      <c r="AM14" s="201">
        <v>0</v>
      </c>
      <c r="AN14" s="201">
        <v>0</v>
      </c>
      <c r="AO14" s="201">
        <v>171.28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0.27</v>
      </c>
      <c r="AV14" s="201">
        <v>0.19</v>
      </c>
      <c r="AW14" s="201">
        <v>0</v>
      </c>
      <c r="AX14" s="201">
        <v>0.03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22.69</v>
      </c>
      <c r="E15" s="201">
        <v>0</v>
      </c>
      <c r="F15" s="201">
        <v>0</v>
      </c>
      <c r="G15" s="201">
        <v>36.409999999999997</v>
      </c>
      <c r="H15" s="201">
        <v>0</v>
      </c>
      <c r="I15" s="201">
        <v>0</v>
      </c>
      <c r="J15" s="201">
        <v>35.75</v>
      </c>
      <c r="K15" s="201">
        <v>212.9</v>
      </c>
      <c r="L15" s="201">
        <v>0.62</v>
      </c>
      <c r="M15" s="201">
        <v>2.27</v>
      </c>
      <c r="N15" s="201">
        <v>1.88</v>
      </c>
      <c r="O15" s="201">
        <v>2.63</v>
      </c>
      <c r="P15" s="201">
        <v>0.82</v>
      </c>
      <c r="Q15" s="201">
        <v>0.34</v>
      </c>
      <c r="R15" s="201">
        <v>0.68</v>
      </c>
      <c r="S15" s="201">
        <v>0.42</v>
      </c>
      <c r="T15" s="201">
        <v>0.31</v>
      </c>
      <c r="U15" s="201">
        <v>1.48</v>
      </c>
      <c r="V15" s="201">
        <v>0.32</v>
      </c>
      <c r="W15" s="201">
        <v>0.7</v>
      </c>
      <c r="X15" s="201">
        <v>2.23</v>
      </c>
      <c r="Y15" s="201">
        <v>0</v>
      </c>
      <c r="Z15" s="201">
        <v>4.21</v>
      </c>
      <c r="AA15" s="201">
        <v>1.36</v>
      </c>
      <c r="AB15" s="201">
        <v>0</v>
      </c>
      <c r="AC15" s="201">
        <v>16.61</v>
      </c>
      <c r="AD15" s="201">
        <v>20.77</v>
      </c>
      <c r="AE15" s="201">
        <v>0</v>
      </c>
      <c r="AF15" s="201">
        <v>0</v>
      </c>
      <c r="AG15" s="201">
        <v>76.38</v>
      </c>
      <c r="AH15" s="201">
        <v>0</v>
      </c>
      <c r="AI15" s="201">
        <v>8.49</v>
      </c>
      <c r="AJ15" s="201">
        <v>0</v>
      </c>
      <c r="AK15" s="201">
        <v>-33</v>
      </c>
      <c r="AL15" s="201">
        <v>0</v>
      </c>
      <c r="AM15" s="201">
        <v>0</v>
      </c>
      <c r="AN15" s="201">
        <v>0</v>
      </c>
      <c r="AO15" s="201">
        <v>171.28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0.27</v>
      </c>
      <c r="AV15" s="201">
        <v>0.19</v>
      </c>
      <c r="AW15" s="201">
        <v>0</v>
      </c>
      <c r="AX15" s="201">
        <v>0.03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22.69</v>
      </c>
      <c r="E16" s="201">
        <v>0</v>
      </c>
      <c r="F16" s="201">
        <v>0</v>
      </c>
      <c r="G16" s="201">
        <v>36.409999999999997</v>
      </c>
      <c r="H16" s="201">
        <v>0</v>
      </c>
      <c r="I16" s="201">
        <v>0</v>
      </c>
      <c r="J16" s="201">
        <v>35.75</v>
      </c>
      <c r="K16" s="201">
        <v>232.22</v>
      </c>
      <c r="L16" s="201">
        <v>0.62</v>
      </c>
      <c r="M16" s="201">
        <v>2.27</v>
      </c>
      <c r="N16" s="201">
        <v>1.88</v>
      </c>
      <c r="O16" s="201">
        <v>2.63</v>
      </c>
      <c r="P16" s="201">
        <v>0.82</v>
      </c>
      <c r="Q16" s="201">
        <v>0.34</v>
      </c>
      <c r="R16" s="201">
        <v>0.68</v>
      </c>
      <c r="S16" s="201">
        <v>0.42</v>
      </c>
      <c r="T16" s="201">
        <v>0.44</v>
      </c>
      <c r="U16" s="201">
        <v>1.48</v>
      </c>
      <c r="V16" s="201">
        <v>0.32</v>
      </c>
      <c r="W16" s="201">
        <v>0.7</v>
      </c>
      <c r="X16" s="201">
        <v>2.23</v>
      </c>
      <c r="Y16" s="201">
        <v>0</v>
      </c>
      <c r="Z16" s="201">
        <v>4.2</v>
      </c>
      <c r="AA16" s="201">
        <v>1.36</v>
      </c>
      <c r="AB16" s="201">
        <v>0</v>
      </c>
      <c r="AC16" s="201">
        <v>16.61</v>
      </c>
      <c r="AD16" s="201">
        <v>20.77</v>
      </c>
      <c r="AE16" s="201">
        <v>0</v>
      </c>
      <c r="AF16" s="201">
        <v>0</v>
      </c>
      <c r="AG16" s="201">
        <v>76.38</v>
      </c>
      <c r="AH16" s="201">
        <v>0</v>
      </c>
      <c r="AI16" s="201">
        <v>8.49</v>
      </c>
      <c r="AJ16" s="201">
        <v>0</v>
      </c>
      <c r="AK16" s="201">
        <v>-33</v>
      </c>
      <c r="AL16" s="201">
        <v>0</v>
      </c>
      <c r="AM16" s="201">
        <v>0</v>
      </c>
      <c r="AN16" s="201">
        <v>0</v>
      </c>
      <c r="AO16" s="201">
        <v>171.28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0.27</v>
      </c>
      <c r="AV16" s="201">
        <v>0.19</v>
      </c>
      <c r="AW16" s="201">
        <v>0</v>
      </c>
      <c r="AX16" s="201">
        <v>0.03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22.69</v>
      </c>
      <c r="E17" s="201">
        <v>0</v>
      </c>
      <c r="F17" s="201">
        <v>0</v>
      </c>
      <c r="G17" s="201">
        <v>36.409999999999997</v>
      </c>
      <c r="H17" s="201">
        <v>0</v>
      </c>
      <c r="I17" s="201">
        <v>0</v>
      </c>
      <c r="J17" s="201">
        <v>35.75</v>
      </c>
      <c r="K17" s="201">
        <v>239.94</v>
      </c>
      <c r="L17" s="201">
        <v>0.62</v>
      </c>
      <c r="M17" s="201">
        <v>2.27</v>
      </c>
      <c r="N17" s="201">
        <v>1.88</v>
      </c>
      <c r="O17" s="201">
        <v>2.63</v>
      </c>
      <c r="P17" s="201">
        <v>0.82</v>
      </c>
      <c r="Q17" s="201">
        <v>0.34</v>
      </c>
      <c r="R17" s="201">
        <v>0.68</v>
      </c>
      <c r="S17" s="201">
        <v>0.42</v>
      </c>
      <c r="T17" s="201">
        <v>0.59</v>
      </c>
      <c r="U17" s="201">
        <v>1.48</v>
      </c>
      <c r="V17" s="201">
        <v>0.32</v>
      </c>
      <c r="W17" s="201">
        <v>0.7</v>
      </c>
      <c r="X17" s="201">
        <v>2.23</v>
      </c>
      <c r="Y17" s="201">
        <v>0</v>
      </c>
      <c r="Z17" s="201">
        <v>4.2</v>
      </c>
      <c r="AA17" s="201">
        <v>1.36</v>
      </c>
      <c r="AB17" s="201">
        <v>0</v>
      </c>
      <c r="AC17" s="201">
        <v>16.61</v>
      </c>
      <c r="AD17" s="201">
        <v>20.77</v>
      </c>
      <c r="AE17" s="201">
        <v>0</v>
      </c>
      <c r="AF17" s="201">
        <v>0</v>
      </c>
      <c r="AG17" s="201">
        <v>76.38</v>
      </c>
      <c r="AH17" s="201">
        <v>0</v>
      </c>
      <c r="AI17" s="201">
        <v>8.49</v>
      </c>
      <c r="AJ17" s="201">
        <v>0</v>
      </c>
      <c r="AK17" s="201">
        <v>-33</v>
      </c>
      <c r="AL17" s="201">
        <v>0</v>
      </c>
      <c r="AM17" s="201">
        <v>0</v>
      </c>
      <c r="AN17" s="201">
        <v>0</v>
      </c>
      <c r="AO17" s="201">
        <v>171.28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0.27</v>
      </c>
      <c r="AV17" s="201">
        <v>0.19</v>
      </c>
      <c r="AW17" s="201">
        <v>0</v>
      </c>
      <c r="AX17" s="201">
        <v>0.03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22.69</v>
      </c>
      <c r="E18" s="201">
        <v>0</v>
      </c>
      <c r="F18" s="201">
        <v>0</v>
      </c>
      <c r="G18" s="201">
        <v>36.409999999999997</v>
      </c>
      <c r="H18" s="201">
        <v>0</v>
      </c>
      <c r="I18" s="201">
        <v>0</v>
      </c>
      <c r="J18" s="201">
        <v>35.75</v>
      </c>
      <c r="K18" s="201">
        <v>239.94</v>
      </c>
      <c r="L18" s="201">
        <v>0.62</v>
      </c>
      <c r="M18" s="201">
        <v>2.27</v>
      </c>
      <c r="N18" s="201">
        <v>1.88</v>
      </c>
      <c r="O18" s="201">
        <v>2.63</v>
      </c>
      <c r="P18" s="201">
        <v>0.82</v>
      </c>
      <c r="Q18" s="201">
        <v>0.34</v>
      </c>
      <c r="R18" s="201">
        <v>0.68</v>
      </c>
      <c r="S18" s="201">
        <v>0.42</v>
      </c>
      <c r="T18" s="201">
        <v>0.73</v>
      </c>
      <c r="U18" s="201">
        <v>1.48</v>
      </c>
      <c r="V18" s="201">
        <v>0.32</v>
      </c>
      <c r="W18" s="201">
        <v>0.7</v>
      </c>
      <c r="X18" s="201">
        <v>2.23</v>
      </c>
      <c r="Y18" s="201">
        <v>0</v>
      </c>
      <c r="Z18" s="201">
        <v>4.2</v>
      </c>
      <c r="AA18" s="201">
        <v>1.36</v>
      </c>
      <c r="AB18" s="201">
        <v>0</v>
      </c>
      <c r="AC18" s="201">
        <v>16.61</v>
      </c>
      <c r="AD18" s="201">
        <v>20.77</v>
      </c>
      <c r="AE18" s="201">
        <v>0</v>
      </c>
      <c r="AF18" s="201">
        <v>0</v>
      </c>
      <c r="AG18" s="201">
        <v>76.38</v>
      </c>
      <c r="AH18" s="201">
        <v>0</v>
      </c>
      <c r="AI18" s="201">
        <v>8.49</v>
      </c>
      <c r="AJ18" s="201">
        <v>0</v>
      </c>
      <c r="AK18" s="201">
        <v>-33</v>
      </c>
      <c r="AL18" s="201">
        <v>0</v>
      </c>
      <c r="AM18" s="201">
        <v>0</v>
      </c>
      <c r="AN18" s="201">
        <v>0</v>
      </c>
      <c r="AO18" s="201">
        <v>171.28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0.27</v>
      </c>
      <c r="AV18" s="201">
        <v>0.19</v>
      </c>
      <c r="AW18" s="201">
        <v>0</v>
      </c>
      <c r="AX18" s="201">
        <v>0.03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22.69</v>
      </c>
      <c r="E19" s="201">
        <v>0</v>
      </c>
      <c r="F19" s="201">
        <v>0</v>
      </c>
      <c r="G19" s="201">
        <v>36.409999999999997</v>
      </c>
      <c r="H19" s="201">
        <v>0</v>
      </c>
      <c r="I19" s="201">
        <v>0</v>
      </c>
      <c r="J19" s="201">
        <v>35.75</v>
      </c>
      <c r="K19" s="201">
        <v>239.94</v>
      </c>
      <c r="L19" s="201">
        <v>0.62</v>
      </c>
      <c r="M19" s="201">
        <v>2.27</v>
      </c>
      <c r="N19" s="201">
        <v>1.88</v>
      </c>
      <c r="O19" s="201">
        <v>2.63</v>
      </c>
      <c r="P19" s="201">
        <v>0.82</v>
      </c>
      <c r="Q19" s="201">
        <v>0.34</v>
      </c>
      <c r="R19" s="201">
        <v>1.3</v>
      </c>
      <c r="S19" s="201">
        <v>0.42</v>
      </c>
      <c r="T19" s="201">
        <v>0.89</v>
      </c>
      <c r="U19" s="201">
        <v>1.48</v>
      </c>
      <c r="V19" s="201">
        <v>0.32</v>
      </c>
      <c r="W19" s="201">
        <v>0.7</v>
      </c>
      <c r="X19" s="201">
        <v>2.23</v>
      </c>
      <c r="Y19" s="201">
        <v>0</v>
      </c>
      <c r="Z19" s="201">
        <v>4.2</v>
      </c>
      <c r="AA19" s="201">
        <v>1.36</v>
      </c>
      <c r="AB19" s="201">
        <v>0</v>
      </c>
      <c r="AC19" s="201">
        <v>16.61</v>
      </c>
      <c r="AD19" s="201">
        <v>20.77</v>
      </c>
      <c r="AE19" s="201">
        <v>0</v>
      </c>
      <c r="AF19" s="201">
        <v>0</v>
      </c>
      <c r="AG19" s="201">
        <v>76.38</v>
      </c>
      <c r="AH19" s="201">
        <v>0</v>
      </c>
      <c r="AI19" s="201">
        <v>8.49</v>
      </c>
      <c r="AJ19" s="201">
        <v>0</v>
      </c>
      <c r="AK19" s="201">
        <v>-33</v>
      </c>
      <c r="AL19" s="201">
        <v>0</v>
      </c>
      <c r="AM19" s="201">
        <v>0</v>
      </c>
      <c r="AN19" s="201">
        <v>0</v>
      </c>
      <c r="AO19" s="201">
        <v>181.28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0.27</v>
      </c>
      <c r="AV19" s="201">
        <v>0.19</v>
      </c>
      <c r="AW19" s="201">
        <v>0</v>
      </c>
      <c r="AX19" s="201">
        <v>0.03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22.69</v>
      </c>
      <c r="E20" s="201">
        <v>0</v>
      </c>
      <c r="F20" s="201">
        <v>0</v>
      </c>
      <c r="G20" s="201">
        <v>36.409999999999997</v>
      </c>
      <c r="H20" s="201">
        <v>0</v>
      </c>
      <c r="I20" s="201">
        <v>0</v>
      </c>
      <c r="J20" s="201">
        <v>35.75</v>
      </c>
      <c r="K20" s="201">
        <v>239.94</v>
      </c>
      <c r="L20" s="201">
        <v>0.62</v>
      </c>
      <c r="M20" s="201">
        <v>2.27</v>
      </c>
      <c r="N20" s="201">
        <v>1.88</v>
      </c>
      <c r="O20" s="201">
        <v>2.63</v>
      </c>
      <c r="P20" s="201">
        <v>0.82</v>
      </c>
      <c r="Q20" s="201">
        <v>0.34</v>
      </c>
      <c r="R20" s="201">
        <v>1.33</v>
      </c>
      <c r="S20" s="201">
        <v>0.42</v>
      </c>
      <c r="T20" s="201">
        <v>1.0900000000000001</v>
      </c>
      <c r="U20" s="201">
        <v>1.48</v>
      </c>
      <c r="V20" s="201">
        <v>0.32</v>
      </c>
      <c r="W20" s="201">
        <v>0.7</v>
      </c>
      <c r="X20" s="201">
        <v>2.23</v>
      </c>
      <c r="Y20" s="201">
        <v>0</v>
      </c>
      <c r="Z20" s="201">
        <v>4.2</v>
      </c>
      <c r="AA20" s="201">
        <v>1.36</v>
      </c>
      <c r="AB20" s="201">
        <v>0</v>
      </c>
      <c r="AC20" s="201">
        <v>16.61</v>
      </c>
      <c r="AD20" s="201">
        <v>20.77</v>
      </c>
      <c r="AE20" s="201">
        <v>0</v>
      </c>
      <c r="AF20" s="201">
        <v>0</v>
      </c>
      <c r="AG20" s="201">
        <v>76.38</v>
      </c>
      <c r="AH20" s="201">
        <v>0</v>
      </c>
      <c r="AI20" s="201">
        <v>8.49</v>
      </c>
      <c r="AJ20" s="201">
        <v>0</v>
      </c>
      <c r="AK20" s="201">
        <v>-33</v>
      </c>
      <c r="AL20" s="201">
        <v>0</v>
      </c>
      <c r="AM20" s="201">
        <v>0</v>
      </c>
      <c r="AN20" s="201">
        <v>0</v>
      </c>
      <c r="AO20" s="201">
        <v>181.28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0.27</v>
      </c>
      <c r="AV20" s="201">
        <v>0.19</v>
      </c>
      <c r="AW20" s="201">
        <v>0</v>
      </c>
      <c r="AX20" s="201">
        <v>0.03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22.69</v>
      </c>
      <c r="E21" s="201">
        <v>0</v>
      </c>
      <c r="F21" s="201">
        <v>0</v>
      </c>
      <c r="G21" s="201">
        <v>36.409999999999997</v>
      </c>
      <c r="H21" s="201">
        <v>0</v>
      </c>
      <c r="I21" s="201">
        <v>0</v>
      </c>
      <c r="J21" s="201">
        <v>35.75</v>
      </c>
      <c r="K21" s="201">
        <v>239.94</v>
      </c>
      <c r="L21" s="201">
        <v>8.49</v>
      </c>
      <c r="M21" s="201">
        <v>2.27</v>
      </c>
      <c r="N21" s="201">
        <v>1.88</v>
      </c>
      <c r="O21" s="201">
        <v>2.63</v>
      </c>
      <c r="P21" s="201">
        <v>0.82</v>
      </c>
      <c r="Q21" s="201">
        <v>4.66</v>
      </c>
      <c r="R21" s="201">
        <v>9.1999999999999993</v>
      </c>
      <c r="S21" s="201">
        <v>5.62</v>
      </c>
      <c r="T21" s="201">
        <v>1.1100000000000001</v>
      </c>
      <c r="U21" s="201">
        <v>1.48</v>
      </c>
      <c r="V21" s="201">
        <v>0.32</v>
      </c>
      <c r="W21" s="201">
        <v>0.7</v>
      </c>
      <c r="X21" s="201">
        <v>2.23</v>
      </c>
      <c r="Y21" s="201">
        <v>0</v>
      </c>
      <c r="Z21" s="201">
        <v>4.2</v>
      </c>
      <c r="AA21" s="201">
        <v>22.24</v>
      </c>
      <c r="AB21" s="201">
        <v>0</v>
      </c>
      <c r="AC21" s="201">
        <v>16.61</v>
      </c>
      <c r="AD21" s="201">
        <v>20.77</v>
      </c>
      <c r="AE21" s="201">
        <v>0</v>
      </c>
      <c r="AF21" s="201">
        <v>0</v>
      </c>
      <c r="AG21" s="201">
        <v>76.38</v>
      </c>
      <c r="AH21" s="201">
        <v>0</v>
      </c>
      <c r="AI21" s="201">
        <v>8.49</v>
      </c>
      <c r="AJ21" s="201">
        <v>0</v>
      </c>
      <c r="AK21" s="201">
        <v>-33</v>
      </c>
      <c r="AL21" s="201">
        <v>0</v>
      </c>
      <c r="AM21" s="201">
        <v>0</v>
      </c>
      <c r="AN21" s="201">
        <v>0</v>
      </c>
      <c r="AO21" s="201">
        <v>179.28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0.27</v>
      </c>
      <c r="AV21" s="201">
        <v>0.19</v>
      </c>
      <c r="AW21" s="201">
        <v>0</v>
      </c>
      <c r="AX21" s="201">
        <v>0.03</v>
      </c>
      <c r="AY21" s="201">
        <v>0.36</v>
      </c>
    </row>
    <row r="22" spans="1:51">
      <c r="A22" t="s">
        <v>64</v>
      </c>
      <c r="B22" s="201">
        <v>0</v>
      </c>
      <c r="C22" s="201">
        <v>0</v>
      </c>
      <c r="D22" s="201">
        <v>22.69</v>
      </c>
      <c r="E22" s="201">
        <v>0</v>
      </c>
      <c r="F22" s="201">
        <v>0</v>
      </c>
      <c r="G22" s="201">
        <v>36.409999999999997</v>
      </c>
      <c r="H22" s="201">
        <v>0</v>
      </c>
      <c r="I22" s="201">
        <v>0</v>
      </c>
      <c r="J22" s="201">
        <v>35.75</v>
      </c>
      <c r="K22" s="201">
        <v>239.94</v>
      </c>
      <c r="L22" s="201">
        <v>8.49</v>
      </c>
      <c r="M22" s="201">
        <v>2.27</v>
      </c>
      <c r="N22" s="201">
        <v>1.88</v>
      </c>
      <c r="O22" s="201">
        <v>2.63</v>
      </c>
      <c r="P22" s="201">
        <v>0.82</v>
      </c>
      <c r="Q22" s="201">
        <v>4.66</v>
      </c>
      <c r="R22" s="201">
        <v>9.1999999999999993</v>
      </c>
      <c r="S22" s="201">
        <v>5.62</v>
      </c>
      <c r="T22" s="201">
        <v>1.08</v>
      </c>
      <c r="U22" s="201">
        <v>1.48</v>
      </c>
      <c r="V22" s="201">
        <v>0.32</v>
      </c>
      <c r="W22" s="201">
        <v>0.7</v>
      </c>
      <c r="X22" s="201">
        <v>2.23</v>
      </c>
      <c r="Y22" s="201">
        <v>0</v>
      </c>
      <c r="Z22" s="201">
        <v>4.2</v>
      </c>
      <c r="AA22" s="201">
        <v>22.24</v>
      </c>
      <c r="AB22" s="201">
        <v>0</v>
      </c>
      <c r="AC22" s="201">
        <v>16.61</v>
      </c>
      <c r="AD22" s="201">
        <v>20.77</v>
      </c>
      <c r="AE22" s="201">
        <v>0</v>
      </c>
      <c r="AF22" s="201">
        <v>0</v>
      </c>
      <c r="AG22" s="201">
        <v>76.38</v>
      </c>
      <c r="AH22" s="201">
        <v>0</v>
      </c>
      <c r="AI22" s="201">
        <v>8.49</v>
      </c>
      <c r="AJ22" s="201">
        <v>0</v>
      </c>
      <c r="AK22" s="201">
        <v>-33</v>
      </c>
      <c r="AL22" s="201">
        <v>0</v>
      </c>
      <c r="AM22" s="201">
        <v>0</v>
      </c>
      <c r="AN22" s="201">
        <v>0</v>
      </c>
      <c r="AO22" s="201">
        <v>179.28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0.27</v>
      </c>
      <c r="AV22" s="201">
        <v>0.19</v>
      </c>
      <c r="AW22" s="201">
        <v>0</v>
      </c>
      <c r="AX22" s="201">
        <v>0.03</v>
      </c>
      <c r="AY22" s="201">
        <v>0.36</v>
      </c>
    </row>
    <row r="23" spans="1:51">
      <c r="A23" t="s">
        <v>65</v>
      </c>
      <c r="B23" s="201">
        <v>0</v>
      </c>
      <c r="C23" s="201">
        <v>0</v>
      </c>
      <c r="D23" s="201">
        <v>22.69</v>
      </c>
      <c r="E23" s="201">
        <v>0</v>
      </c>
      <c r="F23" s="201">
        <v>0</v>
      </c>
      <c r="G23" s="201">
        <v>36.409999999999997</v>
      </c>
      <c r="H23" s="201">
        <v>0</v>
      </c>
      <c r="I23" s="201">
        <v>0</v>
      </c>
      <c r="J23" s="201">
        <v>35.75</v>
      </c>
      <c r="K23" s="201">
        <v>239.94</v>
      </c>
      <c r="L23" s="201">
        <v>8.49</v>
      </c>
      <c r="M23" s="201">
        <v>2.27</v>
      </c>
      <c r="N23" s="201">
        <v>1.88</v>
      </c>
      <c r="O23" s="201">
        <v>2.63</v>
      </c>
      <c r="P23" s="201">
        <v>0.82</v>
      </c>
      <c r="Q23" s="201">
        <v>4.66</v>
      </c>
      <c r="R23" s="201">
        <v>9.1999999999999993</v>
      </c>
      <c r="S23" s="201">
        <v>5.62</v>
      </c>
      <c r="T23" s="201">
        <v>0.05</v>
      </c>
      <c r="U23" s="201">
        <v>1.48</v>
      </c>
      <c r="V23" s="201">
        <v>0.32</v>
      </c>
      <c r="W23" s="201">
        <v>0.7</v>
      </c>
      <c r="X23" s="201">
        <v>2.23</v>
      </c>
      <c r="Y23" s="201">
        <v>0</v>
      </c>
      <c r="Z23" s="201">
        <v>4.2</v>
      </c>
      <c r="AA23" s="201">
        <v>22.24</v>
      </c>
      <c r="AB23" s="201">
        <v>0</v>
      </c>
      <c r="AC23" s="201">
        <v>16.61</v>
      </c>
      <c r="AD23" s="201">
        <v>20.77</v>
      </c>
      <c r="AE23" s="201">
        <v>0</v>
      </c>
      <c r="AF23" s="201">
        <v>0</v>
      </c>
      <c r="AG23" s="201">
        <v>76.38</v>
      </c>
      <c r="AH23" s="201">
        <v>0</v>
      </c>
      <c r="AI23" s="201">
        <v>8.49</v>
      </c>
      <c r="AJ23" s="201">
        <v>0</v>
      </c>
      <c r="AK23" s="201">
        <v>-33</v>
      </c>
      <c r="AL23" s="201">
        <v>0</v>
      </c>
      <c r="AM23" s="201">
        <v>0</v>
      </c>
      <c r="AN23" s="201">
        <v>0</v>
      </c>
      <c r="AO23" s="201">
        <v>171.28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0.27</v>
      </c>
      <c r="AV23" s="201">
        <v>0.19</v>
      </c>
      <c r="AW23" s="201">
        <v>0</v>
      </c>
      <c r="AX23" s="201">
        <v>0.03</v>
      </c>
      <c r="AY23" s="201">
        <v>0.36</v>
      </c>
    </row>
    <row r="24" spans="1:51">
      <c r="A24" t="s">
        <v>66</v>
      </c>
      <c r="B24" s="201">
        <v>0</v>
      </c>
      <c r="C24" s="201">
        <v>0</v>
      </c>
      <c r="D24" s="201">
        <v>22.69</v>
      </c>
      <c r="E24" s="201">
        <v>0</v>
      </c>
      <c r="F24" s="201">
        <v>0</v>
      </c>
      <c r="G24" s="201">
        <v>36.409999999999997</v>
      </c>
      <c r="H24" s="201">
        <v>0</v>
      </c>
      <c r="I24" s="201">
        <v>0</v>
      </c>
      <c r="J24" s="201">
        <v>35.75</v>
      </c>
      <c r="K24" s="201">
        <v>239.94</v>
      </c>
      <c r="L24" s="201">
        <v>8.49</v>
      </c>
      <c r="M24" s="201">
        <v>2.27</v>
      </c>
      <c r="N24" s="201">
        <v>1.88</v>
      </c>
      <c r="O24" s="201">
        <v>2.63</v>
      </c>
      <c r="P24" s="201">
        <v>0.82</v>
      </c>
      <c r="Q24" s="201">
        <v>4.66</v>
      </c>
      <c r="R24" s="201">
        <v>9.1999999999999993</v>
      </c>
      <c r="S24" s="201">
        <v>5.62</v>
      </c>
      <c r="T24" s="201">
        <v>0.05</v>
      </c>
      <c r="U24" s="201">
        <v>1.48</v>
      </c>
      <c r="V24" s="201">
        <v>0.32</v>
      </c>
      <c r="W24" s="201">
        <v>0.7</v>
      </c>
      <c r="X24" s="201">
        <v>2.23</v>
      </c>
      <c r="Y24" s="201">
        <v>0</v>
      </c>
      <c r="Z24" s="201">
        <v>4.2</v>
      </c>
      <c r="AA24" s="201">
        <v>22.24</v>
      </c>
      <c r="AB24" s="201">
        <v>0</v>
      </c>
      <c r="AC24" s="201">
        <v>16.61</v>
      </c>
      <c r="AD24" s="201">
        <v>20.77</v>
      </c>
      <c r="AE24" s="201">
        <v>0</v>
      </c>
      <c r="AF24" s="201">
        <v>0</v>
      </c>
      <c r="AG24" s="201">
        <v>76.38</v>
      </c>
      <c r="AH24" s="201">
        <v>0</v>
      </c>
      <c r="AI24" s="201">
        <v>8.49</v>
      </c>
      <c r="AJ24" s="201">
        <v>0</v>
      </c>
      <c r="AK24" s="201">
        <v>-33</v>
      </c>
      <c r="AL24" s="201">
        <v>0</v>
      </c>
      <c r="AM24" s="201">
        <v>0</v>
      </c>
      <c r="AN24" s="201">
        <v>0</v>
      </c>
      <c r="AO24" s="201">
        <v>171.28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0.27</v>
      </c>
      <c r="AV24" s="201">
        <v>0.19</v>
      </c>
      <c r="AW24" s="201">
        <v>0</v>
      </c>
      <c r="AX24" s="201">
        <v>0.03</v>
      </c>
      <c r="AY24" s="201">
        <v>0.36</v>
      </c>
    </row>
    <row r="25" spans="1:51">
      <c r="A25" t="s">
        <v>67</v>
      </c>
      <c r="B25" s="201">
        <v>0</v>
      </c>
      <c r="C25" s="201">
        <v>0</v>
      </c>
      <c r="D25" s="201">
        <v>22.69</v>
      </c>
      <c r="E25" s="201">
        <v>0</v>
      </c>
      <c r="F25" s="201">
        <v>0</v>
      </c>
      <c r="G25" s="201">
        <v>36.409999999999997</v>
      </c>
      <c r="H25" s="201">
        <v>0</v>
      </c>
      <c r="I25" s="201">
        <v>0</v>
      </c>
      <c r="J25" s="201">
        <v>35.75</v>
      </c>
      <c r="K25" s="201">
        <v>239.94</v>
      </c>
      <c r="L25" s="201">
        <v>8.49</v>
      </c>
      <c r="M25" s="201">
        <v>2.27</v>
      </c>
      <c r="N25" s="201">
        <v>1.88</v>
      </c>
      <c r="O25" s="201">
        <v>2.63</v>
      </c>
      <c r="P25" s="201">
        <v>0.82</v>
      </c>
      <c r="Q25" s="201">
        <v>4.66</v>
      </c>
      <c r="R25" s="201">
        <v>9.1999999999999993</v>
      </c>
      <c r="S25" s="201">
        <v>5.62</v>
      </c>
      <c r="T25" s="201">
        <v>0.05</v>
      </c>
      <c r="U25" s="201">
        <v>1.48</v>
      </c>
      <c r="V25" s="201">
        <v>0.31</v>
      </c>
      <c r="W25" s="201">
        <v>0.7</v>
      </c>
      <c r="X25" s="201">
        <v>2.23</v>
      </c>
      <c r="Y25" s="201">
        <v>0</v>
      </c>
      <c r="Z25" s="201">
        <v>4.21</v>
      </c>
      <c r="AA25" s="201">
        <v>22.24</v>
      </c>
      <c r="AB25" s="201">
        <v>0</v>
      </c>
      <c r="AC25" s="201">
        <v>16.61</v>
      </c>
      <c r="AD25" s="201">
        <v>20.77</v>
      </c>
      <c r="AE25" s="201">
        <v>0</v>
      </c>
      <c r="AF25" s="201">
        <v>0</v>
      </c>
      <c r="AG25" s="201">
        <v>76.38</v>
      </c>
      <c r="AH25" s="201">
        <v>0</v>
      </c>
      <c r="AI25" s="201">
        <v>8.49</v>
      </c>
      <c r="AJ25" s="201">
        <v>0</v>
      </c>
      <c r="AK25" s="201">
        <v>-33</v>
      </c>
      <c r="AL25" s="201">
        <v>0</v>
      </c>
      <c r="AM25" s="201">
        <v>0</v>
      </c>
      <c r="AN25" s="201">
        <v>0</v>
      </c>
      <c r="AO25" s="201">
        <v>171.28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0.27</v>
      </c>
      <c r="AV25" s="201">
        <v>0.19</v>
      </c>
      <c r="AW25" s="201">
        <v>0</v>
      </c>
      <c r="AX25" s="201">
        <v>7.0000000000000007E-2</v>
      </c>
      <c r="AY25" s="201">
        <v>0.36</v>
      </c>
    </row>
    <row r="26" spans="1:51">
      <c r="A26" t="s">
        <v>68</v>
      </c>
      <c r="B26" s="201">
        <v>0</v>
      </c>
      <c r="C26" s="201">
        <v>0</v>
      </c>
      <c r="D26" s="201">
        <v>22.69</v>
      </c>
      <c r="E26" s="201">
        <v>0</v>
      </c>
      <c r="F26" s="201">
        <v>0</v>
      </c>
      <c r="G26" s="201">
        <v>36.409999999999997</v>
      </c>
      <c r="H26" s="201">
        <v>0</v>
      </c>
      <c r="I26" s="201">
        <v>0</v>
      </c>
      <c r="J26" s="201">
        <v>35.75</v>
      </c>
      <c r="K26" s="201">
        <v>239.94</v>
      </c>
      <c r="L26" s="201">
        <v>8.49</v>
      </c>
      <c r="M26" s="201">
        <v>2.27</v>
      </c>
      <c r="N26" s="201">
        <v>1.88</v>
      </c>
      <c r="O26" s="201">
        <v>2.63</v>
      </c>
      <c r="P26" s="201">
        <v>0.82</v>
      </c>
      <c r="Q26" s="201">
        <v>4.66</v>
      </c>
      <c r="R26" s="201">
        <v>9.1999999999999993</v>
      </c>
      <c r="S26" s="201">
        <v>5.62</v>
      </c>
      <c r="T26" s="201">
        <v>0.05</v>
      </c>
      <c r="U26" s="201">
        <v>1.48</v>
      </c>
      <c r="V26" s="201">
        <v>0.31</v>
      </c>
      <c r="W26" s="201">
        <v>0.7</v>
      </c>
      <c r="X26" s="201">
        <v>2.23</v>
      </c>
      <c r="Y26" s="201">
        <v>0</v>
      </c>
      <c r="Z26" s="201">
        <v>4.21</v>
      </c>
      <c r="AA26" s="201">
        <v>22.24</v>
      </c>
      <c r="AB26" s="201">
        <v>0</v>
      </c>
      <c r="AC26" s="201">
        <v>16.61</v>
      </c>
      <c r="AD26" s="201">
        <v>20.77</v>
      </c>
      <c r="AE26" s="201">
        <v>0</v>
      </c>
      <c r="AF26" s="201">
        <v>0</v>
      </c>
      <c r="AG26" s="201">
        <v>76.38</v>
      </c>
      <c r="AH26" s="201">
        <v>0</v>
      </c>
      <c r="AI26" s="201">
        <v>8.49</v>
      </c>
      <c r="AJ26" s="201">
        <v>0</v>
      </c>
      <c r="AK26" s="201">
        <v>-33</v>
      </c>
      <c r="AL26" s="201">
        <v>0</v>
      </c>
      <c r="AM26" s="201">
        <v>0</v>
      </c>
      <c r="AN26" s="201">
        <v>0</v>
      </c>
      <c r="AO26" s="201">
        <v>171.28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0.27</v>
      </c>
      <c r="AV26" s="201">
        <v>0.19</v>
      </c>
      <c r="AW26" s="201">
        <v>0</v>
      </c>
      <c r="AX26" s="201">
        <v>7.0000000000000007E-2</v>
      </c>
      <c r="AY26" s="201">
        <v>0.36</v>
      </c>
    </row>
    <row r="27" spans="1:51">
      <c r="A27" t="s">
        <v>69</v>
      </c>
      <c r="B27" s="201">
        <v>0</v>
      </c>
      <c r="C27" s="201">
        <v>0</v>
      </c>
      <c r="D27" s="201">
        <v>22.69</v>
      </c>
      <c r="E27" s="201">
        <v>0</v>
      </c>
      <c r="F27" s="201">
        <v>0</v>
      </c>
      <c r="G27" s="201">
        <v>36.409999999999997</v>
      </c>
      <c r="H27" s="201">
        <v>0</v>
      </c>
      <c r="I27" s="201">
        <v>0</v>
      </c>
      <c r="J27" s="201">
        <v>35.15</v>
      </c>
      <c r="K27" s="201">
        <v>239.94</v>
      </c>
      <c r="L27" s="201">
        <v>8.49</v>
      </c>
      <c r="M27" s="201">
        <v>2.27</v>
      </c>
      <c r="N27" s="201">
        <v>1.88</v>
      </c>
      <c r="O27" s="201">
        <v>2.63</v>
      </c>
      <c r="P27" s="201">
        <v>0.82</v>
      </c>
      <c r="Q27" s="201">
        <v>4.5</v>
      </c>
      <c r="R27" s="201">
        <v>9.1999999999999993</v>
      </c>
      <c r="S27" s="201">
        <v>5.62</v>
      </c>
      <c r="T27" s="201">
        <v>0.05</v>
      </c>
      <c r="U27" s="201">
        <v>1.48</v>
      </c>
      <c r="V27" s="201">
        <v>0.31</v>
      </c>
      <c r="W27" s="201">
        <v>0.7</v>
      </c>
      <c r="X27" s="201">
        <v>2.23</v>
      </c>
      <c r="Y27" s="201">
        <v>0</v>
      </c>
      <c r="Z27" s="201">
        <v>4.21</v>
      </c>
      <c r="AA27" s="201">
        <v>22.24</v>
      </c>
      <c r="AB27" s="201">
        <v>0</v>
      </c>
      <c r="AC27" s="201">
        <v>16.61</v>
      </c>
      <c r="AD27" s="201">
        <v>20.77</v>
      </c>
      <c r="AE27" s="201">
        <v>0</v>
      </c>
      <c r="AF27" s="201">
        <v>0</v>
      </c>
      <c r="AG27" s="201">
        <v>76.38</v>
      </c>
      <c r="AH27" s="201">
        <v>0</v>
      </c>
      <c r="AI27" s="201">
        <v>8.49</v>
      </c>
      <c r="AJ27" s="201">
        <v>0</v>
      </c>
      <c r="AK27" s="201">
        <v>-33</v>
      </c>
      <c r="AL27" s="201">
        <v>0</v>
      </c>
      <c r="AM27" s="201">
        <v>0</v>
      </c>
      <c r="AN27" s="201">
        <v>0</v>
      </c>
      <c r="AO27" s="201">
        <v>171.28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0.27</v>
      </c>
      <c r="AV27" s="201">
        <v>0.19</v>
      </c>
      <c r="AW27" s="201">
        <v>0</v>
      </c>
      <c r="AX27" s="201">
        <v>7.0000000000000007E-2</v>
      </c>
      <c r="AY27" s="201">
        <v>0.36</v>
      </c>
    </row>
    <row r="28" spans="1:51">
      <c r="A28" t="s">
        <v>70</v>
      </c>
      <c r="B28" s="201">
        <v>0</v>
      </c>
      <c r="C28" s="201">
        <v>0</v>
      </c>
      <c r="D28" s="201">
        <v>22.69</v>
      </c>
      <c r="E28" s="201">
        <v>0</v>
      </c>
      <c r="F28" s="201">
        <v>0</v>
      </c>
      <c r="G28" s="201">
        <v>36.409999999999997</v>
      </c>
      <c r="H28" s="201">
        <v>0</v>
      </c>
      <c r="I28" s="201">
        <v>0</v>
      </c>
      <c r="J28" s="201">
        <v>35.15</v>
      </c>
      <c r="K28" s="201">
        <v>239.94</v>
      </c>
      <c r="L28" s="201">
        <v>8.49</v>
      </c>
      <c r="M28" s="201">
        <v>2.27</v>
      </c>
      <c r="N28" s="201">
        <v>1.88</v>
      </c>
      <c r="O28" s="201">
        <v>2.63</v>
      </c>
      <c r="P28" s="201">
        <v>0.82</v>
      </c>
      <c r="Q28" s="201">
        <v>4.66</v>
      </c>
      <c r="R28" s="201">
        <v>9.1999999999999993</v>
      </c>
      <c r="S28" s="201">
        <v>5.62</v>
      </c>
      <c r="T28" s="201">
        <v>0.05</v>
      </c>
      <c r="U28" s="201">
        <v>1.48</v>
      </c>
      <c r="V28" s="201">
        <v>0.31</v>
      </c>
      <c r="W28" s="201">
        <v>0.7</v>
      </c>
      <c r="X28" s="201">
        <v>2.23</v>
      </c>
      <c r="Y28" s="201">
        <v>0</v>
      </c>
      <c r="Z28" s="201">
        <v>4.21</v>
      </c>
      <c r="AA28" s="201">
        <v>22.24</v>
      </c>
      <c r="AB28" s="201">
        <v>0</v>
      </c>
      <c r="AC28" s="201">
        <v>16.61</v>
      </c>
      <c r="AD28" s="201">
        <v>20.77</v>
      </c>
      <c r="AE28" s="201">
        <v>0</v>
      </c>
      <c r="AF28" s="201">
        <v>0</v>
      </c>
      <c r="AG28" s="201">
        <v>76.38</v>
      </c>
      <c r="AH28" s="201">
        <v>0</v>
      </c>
      <c r="AI28" s="201">
        <v>8.49</v>
      </c>
      <c r="AJ28" s="201">
        <v>0</v>
      </c>
      <c r="AK28" s="201">
        <v>-33</v>
      </c>
      <c r="AL28" s="201">
        <v>0</v>
      </c>
      <c r="AM28" s="201">
        <v>0</v>
      </c>
      <c r="AN28" s="201">
        <v>0</v>
      </c>
      <c r="AO28" s="201">
        <v>171.28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0.27</v>
      </c>
      <c r="AV28" s="201">
        <v>0.19</v>
      </c>
      <c r="AW28" s="201">
        <v>0</v>
      </c>
      <c r="AX28" s="201">
        <v>7.0000000000000007E-2</v>
      </c>
      <c r="AY28" s="201">
        <v>0.36</v>
      </c>
    </row>
    <row r="29" spans="1:51">
      <c r="A29" t="s">
        <v>71</v>
      </c>
      <c r="B29" s="201">
        <v>0</v>
      </c>
      <c r="C29" s="201">
        <v>0</v>
      </c>
      <c r="D29" s="201">
        <v>22.69</v>
      </c>
      <c r="E29" s="201">
        <v>0</v>
      </c>
      <c r="F29" s="201">
        <v>0</v>
      </c>
      <c r="G29" s="201">
        <v>36.409999999999997</v>
      </c>
      <c r="H29" s="201">
        <v>0</v>
      </c>
      <c r="I29" s="201">
        <v>0</v>
      </c>
      <c r="J29" s="201">
        <v>35.15</v>
      </c>
      <c r="K29" s="201">
        <v>239.94</v>
      </c>
      <c r="L29" s="201">
        <v>8.49</v>
      </c>
      <c r="M29" s="201">
        <v>2.27</v>
      </c>
      <c r="N29" s="201">
        <v>1.88</v>
      </c>
      <c r="O29" s="201">
        <v>2.63</v>
      </c>
      <c r="P29" s="201">
        <v>0.82</v>
      </c>
      <c r="Q29" s="201">
        <v>4.66</v>
      </c>
      <c r="R29" s="201">
        <v>9.1999999999999993</v>
      </c>
      <c r="S29" s="201">
        <v>5.62</v>
      </c>
      <c r="T29" s="201">
        <v>0.69</v>
      </c>
      <c r="U29" s="201">
        <v>1.48</v>
      </c>
      <c r="V29" s="201">
        <v>0.31</v>
      </c>
      <c r="W29" s="201">
        <v>0.7</v>
      </c>
      <c r="X29" s="201">
        <v>2.23</v>
      </c>
      <c r="Y29" s="201">
        <v>0</v>
      </c>
      <c r="Z29" s="201">
        <v>4.21</v>
      </c>
      <c r="AA29" s="201">
        <v>22.24</v>
      </c>
      <c r="AB29" s="201">
        <v>0</v>
      </c>
      <c r="AC29" s="201">
        <v>16.61</v>
      </c>
      <c r="AD29" s="201">
        <v>20.77</v>
      </c>
      <c r="AE29" s="201">
        <v>0</v>
      </c>
      <c r="AF29" s="201">
        <v>0</v>
      </c>
      <c r="AG29" s="201">
        <v>76.38</v>
      </c>
      <c r="AH29" s="201">
        <v>0</v>
      </c>
      <c r="AI29" s="201">
        <v>8.49</v>
      </c>
      <c r="AJ29" s="201">
        <v>0</v>
      </c>
      <c r="AK29" s="201">
        <v>-33</v>
      </c>
      <c r="AL29" s="201">
        <v>0</v>
      </c>
      <c r="AM29" s="201">
        <v>0</v>
      </c>
      <c r="AN29" s="201">
        <v>0</v>
      </c>
      <c r="AO29" s="201">
        <v>171.28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0.27</v>
      </c>
      <c r="AV29" s="201">
        <v>0.19</v>
      </c>
      <c r="AW29" s="201">
        <v>0</v>
      </c>
      <c r="AX29" s="201">
        <v>7.0000000000000007E-2</v>
      </c>
      <c r="AY29" s="201">
        <v>0.36</v>
      </c>
    </row>
    <row r="30" spans="1:51">
      <c r="A30" t="s">
        <v>72</v>
      </c>
      <c r="B30" s="201">
        <v>0</v>
      </c>
      <c r="C30" s="201">
        <v>0</v>
      </c>
      <c r="D30" s="201">
        <v>22.69</v>
      </c>
      <c r="E30" s="201">
        <v>0</v>
      </c>
      <c r="F30" s="201">
        <v>0</v>
      </c>
      <c r="G30" s="201">
        <v>36.409999999999997</v>
      </c>
      <c r="H30" s="201">
        <v>0</v>
      </c>
      <c r="I30" s="201">
        <v>0</v>
      </c>
      <c r="J30" s="201">
        <v>35.15</v>
      </c>
      <c r="K30" s="201">
        <v>239.94</v>
      </c>
      <c r="L30" s="201">
        <v>8.49</v>
      </c>
      <c r="M30" s="201">
        <v>2.27</v>
      </c>
      <c r="N30" s="201">
        <v>1.88</v>
      </c>
      <c r="O30" s="201">
        <v>2.63</v>
      </c>
      <c r="P30" s="201">
        <v>0.82</v>
      </c>
      <c r="Q30" s="201">
        <v>4.6399999999999997</v>
      </c>
      <c r="R30" s="201">
        <v>9.1999999999999993</v>
      </c>
      <c r="S30" s="201">
        <v>5.62</v>
      </c>
      <c r="T30" s="201">
        <v>0.69</v>
      </c>
      <c r="U30" s="201">
        <v>1.48</v>
      </c>
      <c r="V30" s="201">
        <v>0.32</v>
      </c>
      <c r="W30" s="201">
        <v>0.7</v>
      </c>
      <c r="X30" s="201">
        <v>2.23</v>
      </c>
      <c r="Y30" s="201">
        <v>0</v>
      </c>
      <c r="Z30" s="201">
        <v>4.2</v>
      </c>
      <c r="AA30" s="201">
        <v>22.24</v>
      </c>
      <c r="AB30" s="201">
        <v>0</v>
      </c>
      <c r="AC30" s="201">
        <v>16.61</v>
      </c>
      <c r="AD30" s="201">
        <v>20.77</v>
      </c>
      <c r="AE30" s="201">
        <v>0</v>
      </c>
      <c r="AF30" s="201">
        <v>0</v>
      </c>
      <c r="AG30" s="201">
        <v>76.38</v>
      </c>
      <c r="AH30" s="201">
        <v>0</v>
      </c>
      <c r="AI30" s="201">
        <v>8.49</v>
      </c>
      <c r="AJ30" s="201">
        <v>0</v>
      </c>
      <c r="AK30" s="201">
        <v>-33</v>
      </c>
      <c r="AL30" s="201">
        <v>0</v>
      </c>
      <c r="AM30" s="201">
        <v>0</v>
      </c>
      <c r="AN30" s="201">
        <v>0</v>
      </c>
      <c r="AO30" s="201">
        <v>171.28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0.27</v>
      </c>
      <c r="AV30" s="201">
        <v>0.19</v>
      </c>
      <c r="AW30" s="201">
        <v>0</v>
      </c>
      <c r="AX30" s="201">
        <v>7.0000000000000007E-2</v>
      </c>
      <c r="AY30" s="201">
        <v>0.36</v>
      </c>
    </row>
    <row r="31" spans="1:51">
      <c r="A31" t="s">
        <v>73</v>
      </c>
      <c r="B31" s="201">
        <v>0</v>
      </c>
      <c r="C31" s="201">
        <v>0</v>
      </c>
      <c r="D31" s="201">
        <v>22.69</v>
      </c>
      <c r="E31" s="201">
        <v>0</v>
      </c>
      <c r="F31" s="201">
        <v>0</v>
      </c>
      <c r="G31" s="201">
        <v>36.11</v>
      </c>
      <c r="H31" s="201">
        <v>0</v>
      </c>
      <c r="I31" s="201">
        <v>0</v>
      </c>
      <c r="J31" s="201">
        <v>35.15</v>
      </c>
      <c r="K31" s="201">
        <v>239.94</v>
      </c>
      <c r="L31" s="201">
        <v>8.49</v>
      </c>
      <c r="M31" s="201">
        <v>2.27</v>
      </c>
      <c r="N31" s="201">
        <v>1.88</v>
      </c>
      <c r="O31" s="201">
        <v>2.63</v>
      </c>
      <c r="P31" s="201">
        <v>0.82</v>
      </c>
      <c r="Q31" s="201">
        <v>4.6399999999999997</v>
      </c>
      <c r="R31" s="201">
        <v>9.1999999999999993</v>
      </c>
      <c r="S31" s="201">
        <v>5.62</v>
      </c>
      <c r="T31" s="201">
        <v>0.69</v>
      </c>
      <c r="U31" s="201">
        <v>1.48</v>
      </c>
      <c r="V31" s="201">
        <v>0.31</v>
      </c>
      <c r="W31" s="201">
        <v>0.7</v>
      </c>
      <c r="X31" s="201">
        <v>2.23</v>
      </c>
      <c r="Y31" s="201">
        <v>0</v>
      </c>
      <c r="Z31" s="201">
        <v>64.7</v>
      </c>
      <c r="AA31" s="201">
        <v>22.24</v>
      </c>
      <c r="AB31" s="201">
        <v>0</v>
      </c>
      <c r="AC31" s="201">
        <v>16.61</v>
      </c>
      <c r="AD31" s="201">
        <v>20.77</v>
      </c>
      <c r="AE31" s="201">
        <v>0</v>
      </c>
      <c r="AF31" s="201">
        <v>0</v>
      </c>
      <c r="AG31" s="201">
        <v>76.38</v>
      </c>
      <c r="AH31" s="201">
        <v>0</v>
      </c>
      <c r="AI31" s="201">
        <v>8.49</v>
      </c>
      <c r="AJ31" s="201">
        <v>0</v>
      </c>
      <c r="AK31" s="201">
        <v>-33</v>
      </c>
      <c r="AL31" s="201">
        <v>0</v>
      </c>
      <c r="AM31" s="201">
        <v>0</v>
      </c>
      <c r="AN31" s="201">
        <v>0</v>
      </c>
      <c r="AO31" s="201">
        <v>171.28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4.5599999999999996</v>
      </c>
      <c r="AV31" s="201">
        <v>0.19</v>
      </c>
      <c r="AW31" s="201">
        <v>0</v>
      </c>
      <c r="AX31" s="201">
        <v>0.03</v>
      </c>
      <c r="AY31" s="201">
        <v>0.36</v>
      </c>
    </row>
    <row r="32" spans="1:51">
      <c r="A32" t="s">
        <v>74</v>
      </c>
      <c r="B32" s="201">
        <v>0</v>
      </c>
      <c r="C32" s="201">
        <v>0</v>
      </c>
      <c r="D32" s="201">
        <v>22.69</v>
      </c>
      <c r="E32" s="201">
        <v>0</v>
      </c>
      <c r="F32" s="201">
        <v>0</v>
      </c>
      <c r="G32" s="201">
        <v>36.11</v>
      </c>
      <c r="H32" s="201">
        <v>0</v>
      </c>
      <c r="I32" s="201">
        <v>0</v>
      </c>
      <c r="J32" s="201">
        <v>35.15</v>
      </c>
      <c r="K32" s="201">
        <v>239.94</v>
      </c>
      <c r="L32" s="201">
        <v>8.49</v>
      </c>
      <c r="M32" s="201">
        <v>2.27</v>
      </c>
      <c r="N32" s="201">
        <v>1.88</v>
      </c>
      <c r="O32" s="201">
        <v>2.63</v>
      </c>
      <c r="P32" s="201">
        <v>0.82</v>
      </c>
      <c r="Q32" s="201">
        <v>4.6399999999999997</v>
      </c>
      <c r="R32" s="201">
        <v>9.1999999999999993</v>
      </c>
      <c r="S32" s="201">
        <v>5.62</v>
      </c>
      <c r="T32" s="201">
        <v>0.69</v>
      </c>
      <c r="U32" s="201">
        <v>1.48</v>
      </c>
      <c r="V32" s="201">
        <v>0.31</v>
      </c>
      <c r="W32" s="201">
        <v>0.7</v>
      </c>
      <c r="X32" s="201">
        <v>2.23</v>
      </c>
      <c r="Y32" s="201">
        <v>0</v>
      </c>
      <c r="Z32" s="201">
        <v>64.7</v>
      </c>
      <c r="AA32" s="201">
        <v>22.24</v>
      </c>
      <c r="AB32" s="201">
        <v>0</v>
      </c>
      <c r="AC32" s="201">
        <v>16.61</v>
      </c>
      <c r="AD32" s="201">
        <v>20.77</v>
      </c>
      <c r="AE32" s="201">
        <v>0</v>
      </c>
      <c r="AF32" s="201">
        <v>0</v>
      </c>
      <c r="AG32" s="201">
        <v>76.38</v>
      </c>
      <c r="AH32" s="201">
        <v>0</v>
      </c>
      <c r="AI32" s="201">
        <v>8.49</v>
      </c>
      <c r="AJ32" s="201">
        <v>0</v>
      </c>
      <c r="AK32" s="201">
        <v>-33</v>
      </c>
      <c r="AL32" s="201">
        <v>0</v>
      </c>
      <c r="AM32" s="201">
        <v>0</v>
      </c>
      <c r="AN32" s="201">
        <v>0</v>
      </c>
      <c r="AO32" s="201">
        <v>171.28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4.5599999999999996</v>
      </c>
      <c r="AV32" s="201">
        <v>0.19</v>
      </c>
      <c r="AW32" s="201">
        <v>0</v>
      </c>
      <c r="AX32" s="201">
        <v>0.03</v>
      </c>
      <c r="AY32" s="201">
        <v>0.36</v>
      </c>
    </row>
    <row r="33" spans="1:51">
      <c r="A33" t="s">
        <v>75</v>
      </c>
      <c r="B33" s="201">
        <v>0</v>
      </c>
      <c r="C33" s="201">
        <v>0</v>
      </c>
      <c r="D33" s="201">
        <v>22.69</v>
      </c>
      <c r="E33" s="201">
        <v>0</v>
      </c>
      <c r="F33" s="201">
        <v>0</v>
      </c>
      <c r="G33" s="201">
        <v>36.11</v>
      </c>
      <c r="H33" s="201">
        <v>0</v>
      </c>
      <c r="I33" s="201">
        <v>0</v>
      </c>
      <c r="J33" s="201">
        <v>35.15</v>
      </c>
      <c r="K33" s="201">
        <v>239.94</v>
      </c>
      <c r="L33" s="201">
        <v>8.49</v>
      </c>
      <c r="M33" s="201">
        <v>2.27</v>
      </c>
      <c r="N33" s="201">
        <v>1.88</v>
      </c>
      <c r="O33" s="201">
        <v>2.63</v>
      </c>
      <c r="P33" s="201">
        <v>0.82</v>
      </c>
      <c r="Q33" s="201">
        <v>4.6399999999999997</v>
      </c>
      <c r="R33" s="201">
        <v>9.1999999999999993</v>
      </c>
      <c r="S33" s="201">
        <v>5.62</v>
      </c>
      <c r="T33" s="201">
        <v>0.69</v>
      </c>
      <c r="U33" s="201">
        <v>1.48</v>
      </c>
      <c r="V33" s="201">
        <v>2.98</v>
      </c>
      <c r="W33" s="201">
        <v>9.76</v>
      </c>
      <c r="X33" s="201">
        <v>30.36</v>
      </c>
      <c r="Y33" s="201">
        <v>0</v>
      </c>
      <c r="Z33" s="201">
        <v>64.7</v>
      </c>
      <c r="AA33" s="201">
        <v>22.24</v>
      </c>
      <c r="AB33" s="201">
        <v>0</v>
      </c>
      <c r="AC33" s="201">
        <v>16.61</v>
      </c>
      <c r="AD33" s="201">
        <v>20.77</v>
      </c>
      <c r="AE33" s="201">
        <v>0</v>
      </c>
      <c r="AF33" s="201">
        <v>0</v>
      </c>
      <c r="AG33" s="201">
        <v>76.38</v>
      </c>
      <c r="AH33" s="201">
        <v>0</v>
      </c>
      <c r="AI33" s="201">
        <v>8.49</v>
      </c>
      <c r="AJ33" s="201">
        <v>0</v>
      </c>
      <c r="AK33" s="201">
        <v>-33</v>
      </c>
      <c r="AL33" s="201">
        <v>0</v>
      </c>
      <c r="AM33" s="201">
        <v>0</v>
      </c>
      <c r="AN33" s="201">
        <v>0</v>
      </c>
      <c r="AO33" s="201">
        <v>171.28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4.5599999999999996</v>
      </c>
      <c r="AV33" s="201">
        <v>0.19</v>
      </c>
      <c r="AW33" s="201">
        <v>0</v>
      </c>
      <c r="AX33" s="201">
        <v>0.03</v>
      </c>
      <c r="AY33" s="201">
        <v>0.36</v>
      </c>
    </row>
    <row r="34" spans="1:51">
      <c r="A34" t="s">
        <v>76</v>
      </c>
      <c r="B34" s="201">
        <v>0</v>
      </c>
      <c r="C34" s="201">
        <v>0</v>
      </c>
      <c r="D34" s="201">
        <v>22.69</v>
      </c>
      <c r="E34" s="201">
        <v>0</v>
      </c>
      <c r="F34" s="201">
        <v>0</v>
      </c>
      <c r="G34" s="201">
        <v>36.11</v>
      </c>
      <c r="H34" s="201">
        <v>0</v>
      </c>
      <c r="I34" s="201">
        <v>0</v>
      </c>
      <c r="J34" s="201">
        <v>35.15</v>
      </c>
      <c r="K34" s="201">
        <v>239.94</v>
      </c>
      <c r="L34" s="201">
        <v>8.49</v>
      </c>
      <c r="M34" s="201">
        <v>2.27</v>
      </c>
      <c r="N34" s="201">
        <v>1.88</v>
      </c>
      <c r="O34" s="201">
        <v>2.63</v>
      </c>
      <c r="P34" s="201">
        <v>0.82</v>
      </c>
      <c r="Q34" s="201">
        <v>4.6399999999999997</v>
      </c>
      <c r="R34" s="201">
        <v>9.1999999999999993</v>
      </c>
      <c r="S34" s="201">
        <v>5.62</v>
      </c>
      <c r="T34" s="201">
        <v>0.69</v>
      </c>
      <c r="U34" s="201">
        <v>1.48</v>
      </c>
      <c r="V34" s="201">
        <v>3.83</v>
      </c>
      <c r="W34" s="201">
        <v>9.76</v>
      </c>
      <c r="X34" s="201">
        <v>30.36</v>
      </c>
      <c r="Y34" s="201">
        <v>0</v>
      </c>
      <c r="Z34" s="201">
        <v>64.7</v>
      </c>
      <c r="AA34" s="201">
        <v>22.24</v>
      </c>
      <c r="AB34" s="201">
        <v>0</v>
      </c>
      <c r="AC34" s="201">
        <v>16.61</v>
      </c>
      <c r="AD34" s="201">
        <v>20.77</v>
      </c>
      <c r="AE34" s="201">
        <v>0</v>
      </c>
      <c r="AF34" s="201">
        <v>0</v>
      </c>
      <c r="AG34" s="201">
        <v>76.38</v>
      </c>
      <c r="AH34" s="201">
        <v>0</v>
      </c>
      <c r="AI34" s="201">
        <v>8.49</v>
      </c>
      <c r="AJ34" s="201">
        <v>0</v>
      </c>
      <c r="AK34" s="201">
        <v>-33</v>
      </c>
      <c r="AL34" s="201">
        <v>0</v>
      </c>
      <c r="AM34" s="201">
        <v>0</v>
      </c>
      <c r="AN34" s="201">
        <v>0</v>
      </c>
      <c r="AO34" s="201">
        <v>171.28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4.5599999999999996</v>
      </c>
      <c r="AV34" s="201">
        <v>0.19</v>
      </c>
      <c r="AW34" s="201">
        <v>0</v>
      </c>
      <c r="AX34" s="201">
        <v>0.03</v>
      </c>
      <c r="AY34" s="201">
        <v>0.36</v>
      </c>
    </row>
    <row r="35" spans="1:51">
      <c r="A35" t="s">
        <v>77</v>
      </c>
      <c r="B35" s="201">
        <v>0</v>
      </c>
      <c r="C35" s="201">
        <v>0</v>
      </c>
      <c r="D35" s="201">
        <v>22.4</v>
      </c>
      <c r="E35" s="201">
        <v>0</v>
      </c>
      <c r="F35" s="201">
        <v>0</v>
      </c>
      <c r="G35" s="201">
        <v>36.11</v>
      </c>
      <c r="H35" s="201">
        <v>0</v>
      </c>
      <c r="I35" s="201">
        <v>0</v>
      </c>
      <c r="J35" s="201">
        <v>35.15</v>
      </c>
      <c r="K35" s="201">
        <v>239.94</v>
      </c>
      <c r="L35" s="201">
        <v>8.49</v>
      </c>
      <c r="M35" s="201">
        <v>2.27</v>
      </c>
      <c r="N35" s="201">
        <v>1.88</v>
      </c>
      <c r="O35" s="201">
        <v>2.63</v>
      </c>
      <c r="P35" s="201">
        <v>0.82</v>
      </c>
      <c r="Q35" s="201">
        <v>4.6399999999999997</v>
      </c>
      <c r="R35" s="201">
        <v>9.1999999999999993</v>
      </c>
      <c r="S35" s="201">
        <v>5.62</v>
      </c>
      <c r="T35" s="201">
        <v>0.69</v>
      </c>
      <c r="U35" s="201">
        <v>1.48</v>
      </c>
      <c r="V35" s="201">
        <v>3.83</v>
      </c>
      <c r="W35" s="201">
        <v>9.76</v>
      </c>
      <c r="X35" s="201">
        <v>29.76</v>
      </c>
      <c r="Y35" s="201">
        <v>0</v>
      </c>
      <c r="Z35" s="201">
        <v>64.7</v>
      </c>
      <c r="AA35" s="201">
        <v>22.24</v>
      </c>
      <c r="AB35" s="201">
        <v>0</v>
      </c>
      <c r="AC35" s="201">
        <v>16.61</v>
      </c>
      <c r="AD35" s="201">
        <v>20.77</v>
      </c>
      <c r="AE35" s="201">
        <v>0</v>
      </c>
      <c r="AF35" s="201">
        <v>0</v>
      </c>
      <c r="AG35" s="201">
        <v>76.38</v>
      </c>
      <c r="AH35" s="201">
        <v>0</v>
      </c>
      <c r="AI35" s="201">
        <v>8.49</v>
      </c>
      <c r="AJ35" s="201">
        <v>0</v>
      </c>
      <c r="AK35" s="201">
        <v>-33</v>
      </c>
      <c r="AL35" s="201">
        <v>0</v>
      </c>
      <c r="AM35" s="201">
        <v>0</v>
      </c>
      <c r="AN35" s="201">
        <v>0</v>
      </c>
      <c r="AO35" s="201">
        <v>171.28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4.5599999999999996</v>
      </c>
      <c r="AV35" s="201">
        <v>0.19</v>
      </c>
      <c r="AW35" s="201">
        <v>0</v>
      </c>
      <c r="AX35" s="201">
        <v>0.03</v>
      </c>
      <c r="AY35" s="201">
        <v>0.36</v>
      </c>
    </row>
    <row r="36" spans="1:51">
      <c r="A36" t="s">
        <v>78</v>
      </c>
      <c r="B36" s="201">
        <v>0</v>
      </c>
      <c r="C36" s="201">
        <v>0</v>
      </c>
      <c r="D36" s="201">
        <v>22.4</v>
      </c>
      <c r="E36" s="201">
        <v>0</v>
      </c>
      <c r="F36" s="201">
        <v>0</v>
      </c>
      <c r="G36" s="201">
        <v>36.11</v>
      </c>
      <c r="H36" s="201">
        <v>0</v>
      </c>
      <c r="I36" s="201">
        <v>0</v>
      </c>
      <c r="J36" s="201">
        <v>35.15</v>
      </c>
      <c r="K36" s="201">
        <v>239.94</v>
      </c>
      <c r="L36" s="201">
        <v>8.49</v>
      </c>
      <c r="M36" s="201">
        <v>2.27</v>
      </c>
      <c r="N36" s="201">
        <v>1.88</v>
      </c>
      <c r="O36" s="201">
        <v>2.63</v>
      </c>
      <c r="P36" s="201">
        <v>0.82</v>
      </c>
      <c r="Q36" s="201">
        <v>4.6399999999999997</v>
      </c>
      <c r="R36" s="201">
        <v>9.1999999999999993</v>
      </c>
      <c r="S36" s="201">
        <v>5.62</v>
      </c>
      <c r="T36" s="201">
        <v>0.69</v>
      </c>
      <c r="U36" s="201">
        <v>1.48</v>
      </c>
      <c r="V36" s="201">
        <v>3.83</v>
      </c>
      <c r="W36" s="201">
        <v>9.76</v>
      </c>
      <c r="X36" s="201">
        <v>30.36</v>
      </c>
      <c r="Y36" s="201">
        <v>0</v>
      </c>
      <c r="Z36" s="201">
        <v>64.7</v>
      </c>
      <c r="AA36" s="201">
        <v>22.24</v>
      </c>
      <c r="AB36" s="201">
        <v>0</v>
      </c>
      <c r="AC36" s="201">
        <v>16.61</v>
      </c>
      <c r="AD36" s="201">
        <v>20.77</v>
      </c>
      <c r="AE36" s="201">
        <v>0</v>
      </c>
      <c r="AF36" s="201">
        <v>0</v>
      </c>
      <c r="AG36" s="201">
        <v>76.38</v>
      </c>
      <c r="AH36" s="201">
        <v>0</v>
      </c>
      <c r="AI36" s="201">
        <v>8.49</v>
      </c>
      <c r="AJ36" s="201">
        <v>0</v>
      </c>
      <c r="AK36" s="201">
        <v>-33</v>
      </c>
      <c r="AL36" s="201">
        <v>0</v>
      </c>
      <c r="AM36" s="201">
        <v>0</v>
      </c>
      <c r="AN36" s="201">
        <v>0</v>
      </c>
      <c r="AO36" s="201">
        <v>171.28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4.5599999999999996</v>
      </c>
      <c r="AV36" s="201">
        <v>0.19</v>
      </c>
      <c r="AW36" s="201">
        <v>0</v>
      </c>
      <c r="AX36" s="201">
        <v>0.03</v>
      </c>
      <c r="AY36" s="201">
        <v>0.36</v>
      </c>
    </row>
    <row r="37" spans="1:51">
      <c r="A37" t="s">
        <v>79</v>
      </c>
      <c r="B37" s="201">
        <v>0</v>
      </c>
      <c r="C37" s="201">
        <v>0</v>
      </c>
      <c r="D37" s="201">
        <v>22.4</v>
      </c>
      <c r="E37" s="201">
        <v>0</v>
      </c>
      <c r="F37" s="201">
        <v>0</v>
      </c>
      <c r="G37" s="201">
        <v>36.11</v>
      </c>
      <c r="H37" s="201">
        <v>0</v>
      </c>
      <c r="I37" s="201">
        <v>0</v>
      </c>
      <c r="J37" s="201">
        <v>35.15</v>
      </c>
      <c r="K37" s="201">
        <v>239.94</v>
      </c>
      <c r="L37" s="201">
        <v>8.49</v>
      </c>
      <c r="M37" s="201">
        <v>2.27</v>
      </c>
      <c r="N37" s="201">
        <v>1.88</v>
      </c>
      <c r="O37" s="201">
        <v>2.63</v>
      </c>
      <c r="P37" s="201">
        <v>0.82</v>
      </c>
      <c r="Q37" s="201">
        <v>4.6399999999999997</v>
      </c>
      <c r="R37" s="201">
        <v>9.1999999999999993</v>
      </c>
      <c r="S37" s="201">
        <v>5.62</v>
      </c>
      <c r="T37" s="201">
        <v>0.69</v>
      </c>
      <c r="U37" s="201">
        <v>1.48</v>
      </c>
      <c r="V37" s="201">
        <v>3.83</v>
      </c>
      <c r="W37" s="201">
        <v>9.69</v>
      </c>
      <c r="X37" s="201">
        <v>30.36</v>
      </c>
      <c r="Y37" s="201">
        <v>0</v>
      </c>
      <c r="Z37" s="201">
        <v>64.7</v>
      </c>
      <c r="AA37" s="201">
        <v>22.24</v>
      </c>
      <c r="AB37" s="201">
        <v>0</v>
      </c>
      <c r="AC37" s="201">
        <v>16.61</v>
      </c>
      <c r="AD37" s="201">
        <v>20.77</v>
      </c>
      <c r="AE37" s="201">
        <v>0</v>
      </c>
      <c r="AF37" s="201">
        <v>0</v>
      </c>
      <c r="AG37" s="201">
        <v>76.38</v>
      </c>
      <c r="AH37" s="201">
        <v>0</v>
      </c>
      <c r="AI37" s="201">
        <v>8.49</v>
      </c>
      <c r="AJ37" s="201">
        <v>0</v>
      </c>
      <c r="AK37" s="201">
        <v>-33</v>
      </c>
      <c r="AL37" s="201">
        <v>0</v>
      </c>
      <c r="AM37" s="201">
        <v>0</v>
      </c>
      <c r="AN37" s="201">
        <v>0</v>
      </c>
      <c r="AO37" s="201">
        <v>171.28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4.5599999999999996</v>
      </c>
      <c r="AV37" s="201">
        <v>0.19</v>
      </c>
      <c r="AW37" s="201">
        <v>0</v>
      </c>
      <c r="AX37" s="201">
        <v>0.03</v>
      </c>
      <c r="AY37" s="201">
        <v>0.36</v>
      </c>
    </row>
    <row r="38" spans="1:51">
      <c r="A38" t="s">
        <v>80</v>
      </c>
      <c r="B38" s="201">
        <v>0</v>
      </c>
      <c r="C38" s="201">
        <v>0</v>
      </c>
      <c r="D38" s="201">
        <v>22.4</v>
      </c>
      <c r="E38" s="201">
        <v>0</v>
      </c>
      <c r="F38" s="201">
        <v>0</v>
      </c>
      <c r="G38" s="201">
        <v>36.11</v>
      </c>
      <c r="H38" s="201">
        <v>0</v>
      </c>
      <c r="I38" s="201">
        <v>0</v>
      </c>
      <c r="J38" s="201">
        <v>35.15</v>
      </c>
      <c r="K38" s="201">
        <v>239.94</v>
      </c>
      <c r="L38" s="201">
        <v>8.49</v>
      </c>
      <c r="M38" s="201">
        <v>2.27</v>
      </c>
      <c r="N38" s="201">
        <v>1.88</v>
      </c>
      <c r="O38" s="201">
        <v>2.63</v>
      </c>
      <c r="P38" s="201">
        <v>0.82</v>
      </c>
      <c r="Q38" s="201">
        <v>4.6399999999999997</v>
      </c>
      <c r="R38" s="201">
        <v>9.1999999999999993</v>
      </c>
      <c r="S38" s="201">
        <v>5.62</v>
      </c>
      <c r="T38" s="201">
        <v>0.69</v>
      </c>
      <c r="U38" s="201">
        <v>1.48</v>
      </c>
      <c r="V38" s="201">
        <v>3.83</v>
      </c>
      <c r="W38" s="201">
        <v>9.69</v>
      </c>
      <c r="X38" s="201">
        <v>30.34</v>
      </c>
      <c r="Y38" s="201">
        <v>0</v>
      </c>
      <c r="Z38" s="201">
        <v>64.7</v>
      </c>
      <c r="AA38" s="201">
        <v>22.24</v>
      </c>
      <c r="AB38" s="201">
        <v>0</v>
      </c>
      <c r="AC38" s="201">
        <v>16.61</v>
      </c>
      <c r="AD38" s="201">
        <v>20.77</v>
      </c>
      <c r="AE38" s="201">
        <v>0</v>
      </c>
      <c r="AF38" s="201">
        <v>0</v>
      </c>
      <c r="AG38" s="201">
        <v>76.38</v>
      </c>
      <c r="AH38" s="201">
        <v>0</v>
      </c>
      <c r="AI38" s="201">
        <v>8.49</v>
      </c>
      <c r="AJ38" s="201">
        <v>0</v>
      </c>
      <c r="AK38" s="201">
        <v>-33</v>
      </c>
      <c r="AL38" s="201">
        <v>0</v>
      </c>
      <c r="AM38" s="201">
        <v>0</v>
      </c>
      <c r="AN38" s="201">
        <v>0</v>
      </c>
      <c r="AO38" s="201">
        <v>171.28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4.5599999999999996</v>
      </c>
      <c r="AV38" s="201">
        <v>0.19</v>
      </c>
      <c r="AW38" s="201">
        <v>0</v>
      </c>
      <c r="AX38" s="201">
        <v>0.02</v>
      </c>
      <c r="AY38" s="201">
        <v>0.36</v>
      </c>
    </row>
    <row r="39" spans="1:51">
      <c r="A39" t="s">
        <v>81</v>
      </c>
      <c r="B39" s="201">
        <v>0</v>
      </c>
      <c r="C39" s="201">
        <v>0</v>
      </c>
      <c r="D39" s="201">
        <v>22.4</v>
      </c>
      <c r="E39" s="201">
        <v>0</v>
      </c>
      <c r="F39" s="201">
        <v>0</v>
      </c>
      <c r="G39" s="201">
        <v>36.11</v>
      </c>
      <c r="H39" s="201">
        <v>0</v>
      </c>
      <c r="I39" s="201">
        <v>0</v>
      </c>
      <c r="J39" s="201">
        <v>35.15</v>
      </c>
      <c r="K39" s="201">
        <v>239.94</v>
      </c>
      <c r="L39" s="201">
        <v>8.49</v>
      </c>
      <c r="M39" s="201">
        <v>2.27</v>
      </c>
      <c r="N39" s="201">
        <v>1.88</v>
      </c>
      <c r="O39" s="201">
        <v>2.63</v>
      </c>
      <c r="P39" s="201">
        <v>0.82</v>
      </c>
      <c r="Q39" s="201">
        <v>4.6399999999999997</v>
      </c>
      <c r="R39" s="201">
        <v>9.1999999999999993</v>
      </c>
      <c r="S39" s="201">
        <v>5.62</v>
      </c>
      <c r="T39" s="201">
        <v>0.69</v>
      </c>
      <c r="U39" s="201">
        <v>1.48</v>
      </c>
      <c r="V39" s="201">
        <v>3.83</v>
      </c>
      <c r="W39" s="201">
        <v>9.69</v>
      </c>
      <c r="X39" s="201">
        <v>30.34</v>
      </c>
      <c r="Y39" s="201">
        <v>0</v>
      </c>
      <c r="Z39" s="201">
        <v>64.7</v>
      </c>
      <c r="AA39" s="201">
        <v>22.24</v>
      </c>
      <c r="AB39" s="201">
        <v>0</v>
      </c>
      <c r="AC39" s="201">
        <v>16.61</v>
      </c>
      <c r="AD39" s="201">
        <v>20.77</v>
      </c>
      <c r="AE39" s="201">
        <v>0</v>
      </c>
      <c r="AF39" s="201">
        <v>0</v>
      </c>
      <c r="AG39" s="201">
        <v>76.38</v>
      </c>
      <c r="AH39" s="201">
        <v>0</v>
      </c>
      <c r="AI39" s="201">
        <v>8.49</v>
      </c>
      <c r="AJ39" s="201">
        <v>0</v>
      </c>
      <c r="AK39" s="201">
        <v>-33</v>
      </c>
      <c r="AL39" s="201">
        <v>0</v>
      </c>
      <c r="AM39" s="201">
        <v>0</v>
      </c>
      <c r="AN39" s="201">
        <v>0</v>
      </c>
      <c r="AO39" s="201">
        <v>165.05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4.5599999999999996</v>
      </c>
      <c r="AV39" s="201">
        <v>0.19</v>
      </c>
      <c r="AW39" s="201">
        <v>0</v>
      </c>
      <c r="AX39" s="201">
        <v>0</v>
      </c>
      <c r="AY39" s="201">
        <v>0.36</v>
      </c>
    </row>
    <row r="40" spans="1:51">
      <c r="A40" t="s">
        <v>82</v>
      </c>
      <c r="B40" s="201">
        <v>0</v>
      </c>
      <c r="C40" s="201">
        <v>0</v>
      </c>
      <c r="D40" s="201">
        <v>22.4</v>
      </c>
      <c r="E40" s="201">
        <v>0</v>
      </c>
      <c r="F40" s="201">
        <v>0</v>
      </c>
      <c r="G40" s="201">
        <v>36.11</v>
      </c>
      <c r="H40" s="201">
        <v>0</v>
      </c>
      <c r="I40" s="201">
        <v>0</v>
      </c>
      <c r="J40" s="201">
        <v>35.15</v>
      </c>
      <c r="K40" s="201">
        <v>239.94</v>
      </c>
      <c r="L40" s="201">
        <v>8.49</v>
      </c>
      <c r="M40" s="201">
        <v>2.27</v>
      </c>
      <c r="N40" s="201">
        <v>1.88</v>
      </c>
      <c r="O40" s="201">
        <v>2.63</v>
      </c>
      <c r="P40" s="201">
        <v>0.82</v>
      </c>
      <c r="Q40" s="201">
        <v>4.6399999999999997</v>
      </c>
      <c r="R40" s="201">
        <v>9.1999999999999993</v>
      </c>
      <c r="S40" s="201">
        <v>5.62</v>
      </c>
      <c r="T40" s="201">
        <v>0.69</v>
      </c>
      <c r="U40" s="201">
        <v>1.48</v>
      </c>
      <c r="V40" s="201">
        <v>3.83</v>
      </c>
      <c r="W40" s="201">
        <v>9.69</v>
      </c>
      <c r="X40" s="201">
        <v>30.34</v>
      </c>
      <c r="Y40" s="201">
        <v>0</v>
      </c>
      <c r="Z40" s="201">
        <v>64.7</v>
      </c>
      <c r="AA40" s="201">
        <v>22.24</v>
      </c>
      <c r="AB40" s="201">
        <v>0</v>
      </c>
      <c r="AC40" s="201">
        <v>16.61</v>
      </c>
      <c r="AD40" s="201">
        <v>20.77</v>
      </c>
      <c r="AE40" s="201">
        <v>0</v>
      </c>
      <c r="AF40" s="201">
        <v>0</v>
      </c>
      <c r="AG40" s="201">
        <v>76.38</v>
      </c>
      <c r="AH40" s="201">
        <v>0</v>
      </c>
      <c r="AI40" s="201">
        <v>8.49</v>
      </c>
      <c r="AJ40" s="201">
        <v>0</v>
      </c>
      <c r="AK40" s="201">
        <v>-33</v>
      </c>
      <c r="AL40" s="201">
        <v>0</v>
      </c>
      <c r="AM40" s="201">
        <v>0</v>
      </c>
      <c r="AN40" s="201">
        <v>0</v>
      </c>
      <c r="AO40" s="201">
        <v>165.05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4.5599999999999996</v>
      </c>
      <c r="AV40" s="201">
        <v>0.19</v>
      </c>
      <c r="AW40" s="201">
        <v>0</v>
      </c>
      <c r="AX40" s="201">
        <v>0</v>
      </c>
      <c r="AY40" s="201">
        <v>0.36</v>
      </c>
    </row>
    <row r="41" spans="1:51">
      <c r="A41" t="s">
        <v>83</v>
      </c>
      <c r="B41" s="201">
        <v>0</v>
      </c>
      <c r="C41" s="201">
        <v>0</v>
      </c>
      <c r="D41" s="201">
        <v>22.4</v>
      </c>
      <c r="E41" s="201">
        <v>0</v>
      </c>
      <c r="F41" s="201">
        <v>0</v>
      </c>
      <c r="G41" s="201">
        <v>36.11</v>
      </c>
      <c r="H41" s="201">
        <v>0</v>
      </c>
      <c r="I41" s="201">
        <v>0</v>
      </c>
      <c r="J41" s="201">
        <v>35.15</v>
      </c>
      <c r="K41" s="201">
        <v>239.94</v>
      </c>
      <c r="L41" s="201">
        <v>8.49</v>
      </c>
      <c r="M41" s="201">
        <v>21.85</v>
      </c>
      <c r="N41" s="201">
        <v>22.08</v>
      </c>
      <c r="O41" s="201">
        <v>4.4800000000000004</v>
      </c>
      <c r="P41" s="201">
        <v>11.36</v>
      </c>
      <c r="Q41" s="201">
        <v>4.6399999999999997</v>
      </c>
      <c r="R41" s="201">
        <v>9.1999999999999993</v>
      </c>
      <c r="S41" s="201">
        <v>5.62</v>
      </c>
      <c r="T41" s="201">
        <v>0.69</v>
      </c>
      <c r="U41" s="201">
        <v>1.48</v>
      </c>
      <c r="V41" s="201">
        <v>3.83</v>
      </c>
      <c r="W41" s="201">
        <v>9.69</v>
      </c>
      <c r="X41" s="201">
        <v>30.34</v>
      </c>
      <c r="Y41" s="201">
        <v>0</v>
      </c>
      <c r="Z41" s="201">
        <v>64.7</v>
      </c>
      <c r="AA41" s="201">
        <v>22.24</v>
      </c>
      <c r="AB41" s="201">
        <v>0</v>
      </c>
      <c r="AC41" s="201">
        <v>16.61</v>
      </c>
      <c r="AD41" s="201">
        <v>20.77</v>
      </c>
      <c r="AE41" s="201">
        <v>0</v>
      </c>
      <c r="AF41" s="201">
        <v>0</v>
      </c>
      <c r="AG41" s="201">
        <v>76.38</v>
      </c>
      <c r="AH41" s="201">
        <v>0</v>
      </c>
      <c r="AI41" s="201">
        <v>8.49</v>
      </c>
      <c r="AJ41" s="201">
        <v>0</v>
      </c>
      <c r="AK41" s="201">
        <v>-33</v>
      </c>
      <c r="AL41" s="201">
        <v>0</v>
      </c>
      <c r="AM41" s="201">
        <v>0</v>
      </c>
      <c r="AN41" s="201">
        <v>0</v>
      </c>
      <c r="AO41" s="201">
        <v>165.05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4.5599999999999996</v>
      </c>
      <c r="AV41" s="201">
        <v>0.19</v>
      </c>
      <c r="AW41" s="201">
        <v>0</v>
      </c>
      <c r="AX41" s="201">
        <v>0</v>
      </c>
      <c r="AY41" s="201">
        <v>0.36</v>
      </c>
    </row>
    <row r="42" spans="1:51">
      <c r="A42" t="s">
        <v>84</v>
      </c>
      <c r="B42" s="201">
        <v>0</v>
      </c>
      <c r="C42" s="201">
        <v>0</v>
      </c>
      <c r="D42" s="201">
        <v>22.4</v>
      </c>
      <c r="E42" s="201">
        <v>0</v>
      </c>
      <c r="F42" s="201">
        <v>0</v>
      </c>
      <c r="G42" s="201">
        <v>36.11</v>
      </c>
      <c r="H42" s="201">
        <v>0</v>
      </c>
      <c r="I42" s="201">
        <v>0</v>
      </c>
      <c r="J42" s="201">
        <v>35.15</v>
      </c>
      <c r="K42" s="201">
        <v>239.94</v>
      </c>
      <c r="L42" s="201">
        <v>8.49</v>
      </c>
      <c r="M42" s="201">
        <v>30.45</v>
      </c>
      <c r="N42" s="201">
        <v>24.9</v>
      </c>
      <c r="O42" s="201">
        <v>4.4800000000000004</v>
      </c>
      <c r="P42" s="201">
        <v>11.36</v>
      </c>
      <c r="Q42" s="201">
        <v>4.6399999999999997</v>
      </c>
      <c r="R42" s="201">
        <v>9.1999999999999993</v>
      </c>
      <c r="S42" s="201">
        <v>5.62</v>
      </c>
      <c r="T42" s="201">
        <v>0.69</v>
      </c>
      <c r="U42" s="201">
        <v>1.48</v>
      </c>
      <c r="V42" s="201">
        <v>3.83</v>
      </c>
      <c r="W42" s="201">
        <v>9.69</v>
      </c>
      <c r="X42" s="201">
        <v>30.34</v>
      </c>
      <c r="Y42" s="201">
        <v>0</v>
      </c>
      <c r="Z42" s="201">
        <v>64.7</v>
      </c>
      <c r="AA42" s="201">
        <v>22.24</v>
      </c>
      <c r="AB42" s="201">
        <v>0</v>
      </c>
      <c r="AC42" s="201">
        <v>16.61</v>
      </c>
      <c r="AD42" s="201">
        <v>20.77</v>
      </c>
      <c r="AE42" s="201">
        <v>0</v>
      </c>
      <c r="AF42" s="201">
        <v>0</v>
      </c>
      <c r="AG42" s="201">
        <v>76.38</v>
      </c>
      <c r="AH42" s="201">
        <v>0</v>
      </c>
      <c r="AI42" s="201">
        <v>8.49</v>
      </c>
      <c r="AJ42" s="201">
        <v>0</v>
      </c>
      <c r="AK42" s="201">
        <v>-33</v>
      </c>
      <c r="AL42" s="201">
        <v>0</v>
      </c>
      <c r="AM42" s="201">
        <v>0</v>
      </c>
      <c r="AN42" s="201">
        <v>0</v>
      </c>
      <c r="AO42" s="201">
        <v>165.05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4.5599999999999996</v>
      </c>
      <c r="AV42" s="201">
        <v>0.19</v>
      </c>
      <c r="AW42" s="201">
        <v>0</v>
      </c>
      <c r="AX42" s="201">
        <v>0</v>
      </c>
      <c r="AY42" s="201">
        <v>0.36</v>
      </c>
    </row>
    <row r="43" spans="1:51">
      <c r="A43" t="s">
        <v>85</v>
      </c>
      <c r="B43" s="201">
        <v>0</v>
      </c>
      <c r="C43" s="201">
        <v>0</v>
      </c>
      <c r="D43" s="201">
        <v>22.4</v>
      </c>
      <c r="E43" s="201">
        <v>0</v>
      </c>
      <c r="F43" s="201">
        <v>0</v>
      </c>
      <c r="G43" s="201">
        <v>36.11</v>
      </c>
      <c r="H43" s="201">
        <v>0</v>
      </c>
      <c r="I43" s="201">
        <v>0</v>
      </c>
      <c r="J43" s="201">
        <v>34.54</v>
      </c>
      <c r="K43" s="201">
        <v>239.94</v>
      </c>
      <c r="L43" s="201">
        <v>8.49</v>
      </c>
      <c r="M43" s="201">
        <v>30.45</v>
      </c>
      <c r="N43" s="201">
        <v>24.9</v>
      </c>
      <c r="O43" s="201">
        <v>24.39</v>
      </c>
      <c r="P43" s="201">
        <v>11.36</v>
      </c>
      <c r="Q43" s="201">
        <v>4.6399999999999997</v>
      </c>
      <c r="R43" s="201">
        <v>9.1999999999999993</v>
      </c>
      <c r="S43" s="201">
        <v>5.62</v>
      </c>
      <c r="T43" s="201">
        <v>0.69</v>
      </c>
      <c r="U43" s="201">
        <v>1.48</v>
      </c>
      <c r="V43" s="201">
        <v>3.83</v>
      </c>
      <c r="W43" s="201">
        <v>9.69</v>
      </c>
      <c r="X43" s="201">
        <v>30.34</v>
      </c>
      <c r="Y43" s="201">
        <v>0</v>
      </c>
      <c r="Z43" s="201">
        <v>64.7</v>
      </c>
      <c r="AA43" s="201">
        <v>22.24</v>
      </c>
      <c r="AB43" s="201">
        <v>0</v>
      </c>
      <c r="AC43" s="201">
        <v>16.61</v>
      </c>
      <c r="AD43" s="201">
        <v>20.77</v>
      </c>
      <c r="AE43" s="201">
        <v>0</v>
      </c>
      <c r="AF43" s="201">
        <v>0</v>
      </c>
      <c r="AG43" s="201">
        <v>76.38</v>
      </c>
      <c r="AH43" s="201">
        <v>0</v>
      </c>
      <c r="AI43" s="201">
        <v>8.49</v>
      </c>
      <c r="AJ43" s="201">
        <v>0</v>
      </c>
      <c r="AK43" s="201">
        <v>-33</v>
      </c>
      <c r="AL43" s="201">
        <v>0</v>
      </c>
      <c r="AM43" s="201">
        <v>0</v>
      </c>
      <c r="AN43" s="201">
        <v>0</v>
      </c>
      <c r="AO43" s="201">
        <v>165.05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4.5599999999999996</v>
      </c>
      <c r="AV43" s="201">
        <v>0.19</v>
      </c>
      <c r="AW43" s="201">
        <v>0</v>
      </c>
      <c r="AX43" s="201">
        <v>0</v>
      </c>
      <c r="AY43" s="201">
        <v>0.36</v>
      </c>
    </row>
    <row r="44" spans="1:51">
      <c r="A44" t="s">
        <v>86</v>
      </c>
      <c r="B44" s="201">
        <v>0</v>
      </c>
      <c r="C44" s="201">
        <v>0</v>
      </c>
      <c r="D44" s="201">
        <v>22.4</v>
      </c>
      <c r="E44" s="201">
        <v>0</v>
      </c>
      <c r="F44" s="201">
        <v>0</v>
      </c>
      <c r="G44" s="201">
        <v>36.11</v>
      </c>
      <c r="H44" s="201">
        <v>0</v>
      </c>
      <c r="I44" s="201">
        <v>0</v>
      </c>
      <c r="J44" s="201">
        <v>34.54</v>
      </c>
      <c r="K44" s="201">
        <v>239.94</v>
      </c>
      <c r="L44" s="201">
        <v>8.49</v>
      </c>
      <c r="M44" s="201">
        <v>30.45</v>
      </c>
      <c r="N44" s="201">
        <v>24.9</v>
      </c>
      <c r="O44" s="201">
        <v>36.090000000000003</v>
      </c>
      <c r="P44" s="201">
        <v>11.36</v>
      </c>
      <c r="Q44" s="201">
        <v>4.6399999999999997</v>
      </c>
      <c r="R44" s="201">
        <v>9.1999999999999993</v>
      </c>
      <c r="S44" s="201">
        <v>5.62</v>
      </c>
      <c r="T44" s="201">
        <v>0.69</v>
      </c>
      <c r="U44" s="201">
        <v>1.48</v>
      </c>
      <c r="V44" s="201">
        <v>3.83</v>
      </c>
      <c r="W44" s="201">
        <v>9.69</v>
      </c>
      <c r="X44" s="201">
        <v>30.34</v>
      </c>
      <c r="Y44" s="201">
        <v>0</v>
      </c>
      <c r="Z44" s="201">
        <v>64.7</v>
      </c>
      <c r="AA44" s="201">
        <v>22.24</v>
      </c>
      <c r="AB44" s="201">
        <v>0</v>
      </c>
      <c r="AC44" s="201">
        <v>16.61</v>
      </c>
      <c r="AD44" s="201">
        <v>20.77</v>
      </c>
      <c r="AE44" s="201">
        <v>0</v>
      </c>
      <c r="AF44" s="201">
        <v>0</v>
      </c>
      <c r="AG44" s="201">
        <v>76.38</v>
      </c>
      <c r="AH44" s="201">
        <v>0</v>
      </c>
      <c r="AI44" s="201">
        <v>8.49</v>
      </c>
      <c r="AJ44" s="201">
        <v>0</v>
      </c>
      <c r="AK44" s="201">
        <v>-33</v>
      </c>
      <c r="AL44" s="201">
        <v>0</v>
      </c>
      <c r="AM44" s="201">
        <v>0</v>
      </c>
      <c r="AN44" s="201">
        <v>0</v>
      </c>
      <c r="AO44" s="201">
        <v>165.05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4.5599999999999996</v>
      </c>
      <c r="AV44" s="201">
        <v>0.19</v>
      </c>
      <c r="AW44" s="201">
        <v>0</v>
      </c>
      <c r="AX44" s="201">
        <v>0</v>
      </c>
      <c r="AY44" s="201">
        <v>0.36</v>
      </c>
    </row>
    <row r="45" spans="1:51">
      <c r="A45" t="s">
        <v>87</v>
      </c>
      <c r="B45" s="201">
        <v>0</v>
      </c>
      <c r="C45" s="201">
        <v>0</v>
      </c>
      <c r="D45" s="201">
        <v>22.4</v>
      </c>
      <c r="E45" s="201">
        <v>0</v>
      </c>
      <c r="F45" s="201">
        <v>0</v>
      </c>
      <c r="G45" s="201">
        <v>36.11</v>
      </c>
      <c r="H45" s="201">
        <v>0</v>
      </c>
      <c r="I45" s="201">
        <v>0</v>
      </c>
      <c r="J45" s="201">
        <v>34.54</v>
      </c>
      <c r="K45" s="201">
        <v>239.94</v>
      </c>
      <c r="L45" s="201">
        <v>8.49</v>
      </c>
      <c r="M45" s="201">
        <v>30.45</v>
      </c>
      <c r="N45" s="201">
        <v>24.9</v>
      </c>
      <c r="O45" s="201">
        <v>36.090000000000003</v>
      </c>
      <c r="P45" s="201">
        <v>11.36</v>
      </c>
      <c r="Q45" s="201">
        <v>4.6399999999999997</v>
      </c>
      <c r="R45" s="201">
        <v>9.1999999999999993</v>
      </c>
      <c r="S45" s="201">
        <v>5.62</v>
      </c>
      <c r="T45" s="201">
        <v>0.69</v>
      </c>
      <c r="U45" s="201">
        <v>1.48</v>
      </c>
      <c r="V45" s="201">
        <v>3.83</v>
      </c>
      <c r="W45" s="201">
        <v>9.69</v>
      </c>
      <c r="X45" s="201">
        <v>30.34</v>
      </c>
      <c r="Y45" s="201">
        <v>0</v>
      </c>
      <c r="Z45" s="201">
        <v>64.7</v>
      </c>
      <c r="AA45" s="201">
        <v>22.24</v>
      </c>
      <c r="AB45" s="201">
        <v>0</v>
      </c>
      <c r="AC45" s="201">
        <v>16.61</v>
      </c>
      <c r="AD45" s="201">
        <v>20.77</v>
      </c>
      <c r="AE45" s="201">
        <v>0</v>
      </c>
      <c r="AF45" s="201">
        <v>0</v>
      </c>
      <c r="AG45" s="201">
        <v>76.38</v>
      </c>
      <c r="AH45" s="201">
        <v>0</v>
      </c>
      <c r="AI45" s="201">
        <v>8.49</v>
      </c>
      <c r="AJ45" s="201">
        <v>0</v>
      </c>
      <c r="AK45" s="201">
        <v>-33</v>
      </c>
      <c r="AL45" s="201">
        <v>0</v>
      </c>
      <c r="AM45" s="201">
        <v>0</v>
      </c>
      <c r="AN45" s="201">
        <v>0</v>
      </c>
      <c r="AO45" s="201">
        <v>169.05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4.5599999999999996</v>
      </c>
      <c r="AV45" s="201">
        <v>0.19</v>
      </c>
      <c r="AW45" s="201">
        <v>0</v>
      </c>
      <c r="AX45" s="201">
        <v>0</v>
      </c>
      <c r="AY45" s="201">
        <v>0.36</v>
      </c>
    </row>
    <row r="46" spans="1:51">
      <c r="A46" t="s">
        <v>88</v>
      </c>
      <c r="B46" s="201">
        <v>0</v>
      </c>
      <c r="C46" s="201">
        <v>0</v>
      </c>
      <c r="D46" s="201">
        <v>22.4</v>
      </c>
      <c r="E46" s="201">
        <v>0</v>
      </c>
      <c r="F46" s="201">
        <v>0</v>
      </c>
      <c r="G46" s="201">
        <v>36.11</v>
      </c>
      <c r="H46" s="201">
        <v>0</v>
      </c>
      <c r="I46" s="201">
        <v>0</v>
      </c>
      <c r="J46" s="201">
        <v>34.54</v>
      </c>
      <c r="K46" s="201">
        <v>239.94</v>
      </c>
      <c r="L46" s="201">
        <v>8.49</v>
      </c>
      <c r="M46" s="201">
        <v>30.45</v>
      </c>
      <c r="N46" s="201">
        <v>24.9</v>
      </c>
      <c r="O46" s="201">
        <v>36.090000000000003</v>
      </c>
      <c r="P46" s="201">
        <v>11.36</v>
      </c>
      <c r="Q46" s="201">
        <v>4.6399999999999997</v>
      </c>
      <c r="R46" s="201">
        <v>9.1999999999999993</v>
      </c>
      <c r="S46" s="201">
        <v>5.62</v>
      </c>
      <c r="T46" s="201">
        <v>0.69</v>
      </c>
      <c r="U46" s="201">
        <v>1.48</v>
      </c>
      <c r="V46" s="201">
        <v>3.83</v>
      </c>
      <c r="W46" s="201">
        <v>9.69</v>
      </c>
      <c r="X46" s="201">
        <v>30.34</v>
      </c>
      <c r="Y46" s="201">
        <v>0</v>
      </c>
      <c r="Z46" s="201">
        <v>64.7</v>
      </c>
      <c r="AA46" s="201">
        <v>22.24</v>
      </c>
      <c r="AB46" s="201">
        <v>0</v>
      </c>
      <c r="AC46" s="201">
        <v>16.61</v>
      </c>
      <c r="AD46" s="201">
        <v>20.77</v>
      </c>
      <c r="AE46" s="201">
        <v>0</v>
      </c>
      <c r="AF46" s="201">
        <v>0</v>
      </c>
      <c r="AG46" s="201">
        <v>76.38</v>
      </c>
      <c r="AH46" s="201">
        <v>0</v>
      </c>
      <c r="AI46" s="201">
        <v>8.49</v>
      </c>
      <c r="AJ46" s="201">
        <v>0</v>
      </c>
      <c r="AK46" s="201">
        <v>-33</v>
      </c>
      <c r="AL46" s="201">
        <v>0</v>
      </c>
      <c r="AM46" s="201">
        <v>0</v>
      </c>
      <c r="AN46" s="201">
        <v>0</v>
      </c>
      <c r="AO46" s="201">
        <v>169.05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4.5599999999999996</v>
      </c>
      <c r="AV46" s="201">
        <v>0.19</v>
      </c>
      <c r="AW46" s="201">
        <v>0</v>
      </c>
      <c r="AX46" s="201">
        <v>0</v>
      </c>
      <c r="AY46" s="201">
        <v>0.36</v>
      </c>
    </row>
    <row r="47" spans="1:51">
      <c r="A47" t="s">
        <v>89</v>
      </c>
      <c r="B47" s="201">
        <v>0</v>
      </c>
      <c r="C47" s="201">
        <v>0</v>
      </c>
      <c r="D47" s="201">
        <v>22.11</v>
      </c>
      <c r="E47" s="201">
        <v>0</v>
      </c>
      <c r="F47" s="201">
        <v>0</v>
      </c>
      <c r="G47" s="201">
        <v>35.81</v>
      </c>
      <c r="H47" s="201">
        <v>0</v>
      </c>
      <c r="I47" s="201">
        <v>0</v>
      </c>
      <c r="J47" s="201">
        <v>34.54</v>
      </c>
      <c r="K47" s="201">
        <v>239.94</v>
      </c>
      <c r="L47" s="201">
        <v>8.49</v>
      </c>
      <c r="M47" s="201">
        <v>30.45</v>
      </c>
      <c r="N47" s="201">
        <v>24.9</v>
      </c>
      <c r="O47" s="201">
        <v>36.090000000000003</v>
      </c>
      <c r="P47" s="201">
        <v>11.36</v>
      </c>
      <c r="Q47" s="201">
        <v>4.6399999999999997</v>
      </c>
      <c r="R47" s="201">
        <v>9.1999999999999993</v>
      </c>
      <c r="S47" s="201">
        <v>5.62</v>
      </c>
      <c r="T47" s="201">
        <v>0.69</v>
      </c>
      <c r="U47" s="201">
        <v>1.48</v>
      </c>
      <c r="V47" s="201">
        <v>3.83</v>
      </c>
      <c r="W47" s="201">
        <v>9.76</v>
      </c>
      <c r="X47" s="201">
        <v>30.36</v>
      </c>
      <c r="Y47" s="201">
        <v>0</v>
      </c>
      <c r="Z47" s="201">
        <v>64.7</v>
      </c>
      <c r="AA47" s="201">
        <v>22.24</v>
      </c>
      <c r="AB47" s="201">
        <v>0</v>
      </c>
      <c r="AC47" s="201">
        <v>16.61</v>
      </c>
      <c r="AD47" s="201">
        <v>20.77</v>
      </c>
      <c r="AE47" s="201">
        <v>0</v>
      </c>
      <c r="AF47" s="201">
        <v>0</v>
      </c>
      <c r="AG47" s="201">
        <v>76.38</v>
      </c>
      <c r="AH47" s="201">
        <v>0</v>
      </c>
      <c r="AI47" s="201">
        <v>8.49</v>
      </c>
      <c r="AJ47" s="201">
        <v>0</v>
      </c>
      <c r="AK47" s="201">
        <v>-33</v>
      </c>
      <c r="AL47" s="201">
        <v>0</v>
      </c>
      <c r="AM47" s="201">
        <v>0</v>
      </c>
      <c r="AN47" s="201">
        <v>0</v>
      </c>
      <c r="AO47" s="201">
        <v>169.05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4.5599999999999996</v>
      </c>
      <c r="AV47" s="201">
        <v>0.19</v>
      </c>
      <c r="AW47" s="201">
        <v>0</v>
      </c>
      <c r="AX47" s="201">
        <v>0</v>
      </c>
      <c r="AY47" s="201">
        <v>0.36</v>
      </c>
    </row>
    <row r="48" spans="1:51">
      <c r="A48" t="s">
        <v>90</v>
      </c>
      <c r="B48" s="201">
        <v>0</v>
      </c>
      <c r="C48" s="201">
        <v>0</v>
      </c>
      <c r="D48" s="201">
        <v>22.11</v>
      </c>
      <c r="E48" s="201">
        <v>0</v>
      </c>
      <c r="F48" s="201">
        <v>0</v>
      </c>
      <c r="G48" s="201">
        <v>35.81</v>
      </c>
      <c r="H48" s="201">
        <v>0</v>
      </c>
      <c r="I48" s="201">
        <v>0</v>
      </c>
      <c r="J48" s="201">
        <v>34.54</v>
      </c>
      <c r="K48" s="201">
        <v>239.94</v>
      </c>
      <c r="L48" s="201">
        <v>8.49</v>
      </c>
      <c r="M48" s="201">
        <v>30.45</v>
      </c>
      <c r="N48" s="201">
        <v>24.9</v>
      </c>
      <c r="O48" s="201">
        <v>36.090000000000003</v>
      </c>
      <c r="P48" s="201">
        <v>11.36</v>
      </c>
      <c r="Q48" s="201">
        <v>4.6399999999999997</v>
      </c>
      <c r="R48" s="201">
        <v>9.1999999999999993</v>
      </c>
      <c r="S48" s="201">
        <v>5.62</v>
      </c>
      <c r="T48" s="201">
        <v>0.69</v>
      </c>
      <c r="U48" s="201">
        <v>1.48</v>
      </c>
      <c r="V48" s="201">
        <v>3.83</v>
      </c>
      <c r="W48" s="201">
        <v>9.76</v>
      </c>
      <c r="X48" s="201">
        <v>30.36</v>
      </c>
      <c r="Y48" s="201">
        <v>0</v>
      </c>
      <c r="Z48" s="201">
        <v>64.7</v>
      </c>
      <c r="AA48" s="201">
        <v>22.24</v>
      </c>
      <c r="AB48" s="201">
        <v>0</v>
      </c>
      <c r="AC48" s="201">
        <v>16.61</v>
      </c>
      <c r="AD48" s="201">
        <v>20.77</v>
      </c>
      <c r="AE48" s="201">
        <v>0</v>
      </c>
      <c r="AF48" s="201">
        <v>0</v>
      </c>
      <c r="AG48" s="201">
        <v>76.38</v>
      </c>
      <c r="AH48" s="201">
        <v>0</v>
      </c>
      <c r="AI48" s="201">
        <v>8.49</v>
      </c>
      <c r="AJ48" s="201">
        <v>0</v>
      </c>
      <c r="AK48" s="201">
        <v>-33</v>
      </c>
      <c r="AL48" s="201">
        <v>0</v>
      </c>
      <c r="AM48" s="201">
        <v>0</v>
      </c>
      <c r="AN48" s="201">
        <v>0</v>
      </c>
      <c r="AO48" s="201">
        <v>169.05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4.5599999999999996</v>
      </c>
      <c r="AV48" s="201">
        <v>0.19</v>
      </c>
      <c r="AW48" s="201">
        <v>0</v>
      </c>
      <c r="AX48" s="201">
        <v>0</v>
      </c>
      <c r="AY48" s="201">
        <v>0.36</v>
      </c>
    </row>
    <row r="49" spans="1:51">
      <c r="A49" t="s">
        <v>91</v>
      </c>
      <c r="B49" s="201">
        <v>0</v>
      </c>
      <c r="C49" s="201">
        <v>0</v>
      </c>
      <c r="D49" s="201">
        <v>22.11</v>
      </c>
      <c r="E49" s="201">
        <v>0</v>
      </c>
      <c r="F49" s="201">
        <v>0</v>
      </c>
      <c r="G49" s="201">
        <v>35.81</v>
      </c>
      <c r="H49" s="201">
        <v>0</v>
      </c>
      <c r="I49" s="201">
        <v>0</v>
      </c>
      <c r="J49" s="201">
        <v>34.54</v>
      </c>
      <c r="K49" s="201">
        <v>239.94</v>
      </c>
      <c r="L49" s="201">
        <v>8.49</v>
      </c>
      <c r="M49" s="201">
        <v>30.45</v>
      </c>
      <c r="N49" s="201">
        <v>24.9</v>
      </c>
      <c r="O49" s="201">
        <v>36.090000000000003</v>
      </c>
      <c r="P49" s="201">
        <v>11.36</v>
      </c>
      <c r="Q49" s="201">
        <v>4.6399999999999997</v>
      </c>
      <c r="R49" s="201">
        <v>9.1999999999999993</v>
      </c>
      <c r="S49" s="201">
        <v>5.62</v>
      </c>
      <c r="T49" s="201">
        <v>0.69</v>
      </c>
      <c r="U49" s="201">
        <v>1.48</v>
      </c>
      <c r="V49" s="201">
        <v>3.83</v>
      </c>
      <c r="W49" s="201">
        <v>9.76</v>
      </c>
      <c r="X49" s="201">
        <v>30.36</v>
      </c>
      <c r="Y49" s="201">
        <v>0</v>
      </c>
      <c r="Z49" s="201">
        <v>64.7</v>
      </c>
      <c r="AA49" s="201">
        <v>22.24</v>
      </c>
      <c r="AB49" s="201">
        <v>0</v>
      </c>
      <c r="AC49" s="201">
        <v>16.61</v>
      </c>
      <c r="AD49" s="201">
        <v>20.77</v>
      </c>
      <c r="AE49" s="201">
        <v>0</v>
      </c>
      <c r="AF49" s="201">
        <v>0</v>
      </c>
      <c r="AG49" s="201">
        <v>76.38</v>
      </c>
      <c r="AH49" s="201">
        <v>0</v>
      </c>
      <c r="AI49" s="201">
        <v>8.49</v>
      </c>
      <c r="AJ49" s="201">
        <v>0</v>
      </c>
      <c r="AK49" s="201">
        <v>-33</v>
      </c>
      <c r="AL49" s="201">
        <v>0</v>
      </c>
      <c r="AM49" s="201">
        <v>0</v>
      </c>
      <c r="AN49" s="201">
        <v>0</v>
      </c>
      <c r="AO49" s="201">
        <v>169.05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4.5599999999999996</v>
      </c>
      <c r="AV49" s="201">
        <v>0.19</v>
      </c>
      <c r="AW49" s="201">
        <v>0</v>
      </c>
      <c r="AX49" s="201">
        <v>0</v>
      </c>
      <c r="AY49" s="201">
        <v>1.23</v>
      </c>
    </row>
    <row r="50" spans="1:51">
      <c r="A50" t="s">
        <v>92</v>
      </c>
      <c r="B50" s="201">
        <v>0</v>
      </c>
      <c r="C50" s="201">
        <v>0</v>
      </c>
      <c r="D50" s="201">
        <v>22.11</v>
      </c>
      <c r="E50" s="201">
        <v>0</v>
      </c>
      <c r="F50" s="201">
        <v>0</v>
      </c>
      <c r="G50" s="201">
        <v>35.81</v>
      </c>
      <c r="H50" s="201">
        <v>0</v>
      </c>
      <c r="I50" s="201">
        <v>0</v>
      </c>
      <c r="J50" s="201">
        <v>34.54</v>
      </c>
      <c r="K50" s="201">
        <v>239.94</v>
      </c>
      <c r="L50" s="201">
        <v>8.49</v>
      </c>
      <c r="M50" s="201">
        <v>30.45</v>
      </c>
      <c r="N50" s="201">
        <v>24.9</v>
      </c>
      <c r="O50" s="201">
        <v>36.090000000000003</v>
      </c>
      <c r="P50" s="201">
        <v>11.36</v>
      </c>
      <c r="Q50" s="201">
        <v>4.6399999999999997</v>
      </c>
      <c r="R50" s="201">
        <v>9.1999999999999993</v>
      </c>
      <c r="S50" s="201">
        <v>5.62</v>
      </c>
      <c r="T50" s="201">
        <v>0.69</v>
      </c>
      <c r="U50" s="201">
        <v>1.48</v>
      </c>
      <c r="V50" s="201">
        <v>3.83</v>
      </c>
      <c r="W50" s="201">
        <v>9.76</v>
      </c>
      <c r="X50" s="201">
        <v>30.36</v>
      </c>
      <c r="Y50" s="201">
        <v>0</v>
      </c>
      <c r="Z50" s="201">
        <v>64.7</v>
      </c>
      <c r="AA50" s="201">
        <v>22.24</v>
      </c>
      <c r="AB50" s="201">
        <v>0</v>
      </c>
      <c r="AC50" s="201">
        <v>16.61</v>
      </c>
      <c r="AD50" s="201">
        <v>20.77</v>
      </c>
      <c r="AE50" s="201">
        <v>0</v>
      </c>
      <c r="AF50" s="201">
        <v>0</v>
      </c>
      <c r="AG50" s="201">
        <v>76.38</v>
      </c>
      <c r="AH50" s="201">
        <v>0</v>
      </c>
      <c r="AI50" s="201">
        <v>8.49</v>
      </c>
      <c r="AJ50" s="201">
        <v>0</v>
      </c>
      <c r="AK50" s="201">
        <v>-33</v>
      </c>
      <c r="AL50" s="201">
        <v>0</v>
      </c>
      <c r="AM50" s="201">
        <v>0</v>
      </c>
      <c r="AN50" s="201">
        <v>0</v>
      </c>
      <c r="AO50" s="201">
        <v>169.05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4.5599999999999996</v>
      </c>
      <c r="AV50" s="201">
        <v>0.19</v>
      </c>
      <c r="AW50" s="201">
        <v>0</v>
      </c>
      <c r="AX50" s="201">
        <v>0</v>
      </c>
      <c r="AY50" s="201">
        <v>1.23</v>
      </c>
    </row>
    <row r="51" spans="1:51">
      <c r="A51" t="s">
        <v>93</v>
      </c>
      <c r="B51" s="201">
        <v>0</v>
      </c>
      <c r="C51" s="201">
        <v>0</v>
      </c>
      <c r="D51" s="201">
        <v>21.53</v>
      </c>
      <c r="E51" s="201">
        <v>0</v>
      </c>
      <c r="F51" s="201">
        <v>0</v>
      </c>
      <c r="G51" s="201">
        <v>35.81</v>
      </c>
      <c r="H51" s="201">
        <v>0</v>
      </c>
      <c r="I51" s="201">
        <v>0</v>
      </c>
      <c r="J51" s="201">
        <v>34.54</v>
      </c>
      <c r="K51" s="201">
        <v>239.94</v>
      </c>
      <c r="L51" s="201">
        <v>8.49</v>
      </c>
      <c r="M51" s="201">
        <v>30.94</v>
      </c>
      <c r="N51" s="201">
        <v>25.68</v>
      </c>
      <c r="O51" s="201">
        <v>36.01</v>
      </c>
      <c r="P51" s="201">
        <v>0.82</v>
      </c>
      <c r="Q51" s="201">
        <v>4.6399999999999997</v>
      </c>
      <c r="R51" s="201">
        <v>9.3000000000000007</v>
      </c>
      <c r="S51" s="201">
        <v>5.67</v>
      </c>
      <c r="T51" s="201">
        <v>0.68</v>
      </c>
      <c r="U51" s="201">
        <v>1.48</v>
      </c>
      <c r="V51" s="201">
        <v>4.22</v>
      </c>
      <c r="W51" s="201">
        <v>9.56</v>
      </c>
      <c r="X51" s="201">
        <v>30.51</v>
      </c>
      <c r="Y51" s="201">
        <v>0</v>
      </c>
      <c r="Z51" s="201">
        <v>64.7</v>
      </c>
      <c r="AA51" s="201">
        <v>24.62</v>
      </c>
      <c r="AB51" s="201">
        <v>0</v>
      </c>
      <c r="AC51" s="201">
        <v>16.61</v>
      </c>
      <c r="AD51" s="201">
        <v>20.77</v>
      </c>
      <c r="AE51" s="201">
        <v>0</v>
      </c>
      <c r="AF51" s="201">
        <v>0</v>
      </c>
      <c r="AG51" s="201">
        <v>76.38</v>
      </c>
      <c r="AH51" s="201">
        <v>0</v>
      </c>
      <c r="AI51" s="201">
        <v>8.49</v>
      </c>
      <c r="AJ51" s="201">
        <v>0</v>
      </c>
      <c r="AK51" s="201">
        <v>-33</v>
      </c>
      <c r="AL51" s="201">
        <v>0</v>
      </c>
      <c r="AM51" s="201">
        <v>0</v>
      </c>
      <c r="AN51" s="201">
        <v>0</v>
      </c>
      <c r="AO51" s="201">
        <v>159.72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4.22</v>
      </c>
      <c r="AV51" s="201">
        <v>0.19</v>
      </c>
      <c r="AW51" s="201">
        <v>0</v>
      </c>
      <c r="AX51" s="201">
        <v>0</v>
      </c>
      <c r="AY51" s="201">
        <v>1.28</v>
      </c>
    </row>
    <row r="52" spans="1:51">
      <c r="A52" t="s">
        <v>94</v>
      </c>
      <c r="B52" s="201">
        <v>0</v>
      </c>
      <c r="C52" s="201">
        <v>0</v>
      </c>
      <c r="D52" s="201">
        <v>21.53</v>
      </c>
      <c r="E52" s="201">
        <v>0</v>
      </c>
      <c r="F52" s="201">
        <v>0</v>
      </c>
      <c r="G52" s="201">
        <v>35.81</v>
      </c>
      <c r="H52" s="201">
        <v>0</v>
      </c>
      <c r="I52" s="201">
        <v>0</v>
      </c>
      <c r="J52" s="201">
        <v>34.54</v>
      </c>
      <c r="K52" s="201">
        <v>239.94</v>
      </c>
      <c r="L52" s="201">
        <v>8.49</v>
      </c>
      <c r="M52" s="201">
        <v>30.94</v>
      </c>
      <c r="N52" s="201">
        <v>25.68</v>
      </c>
      <c r="O52" s="201">
        <v>36.01</v>
      </c>
      <c r="P52" s="201">
        <v>0.82</v>
      </c>
      <c r="Q52" s="201">
        <v>4.6399999999999997</v>
      </c>
      <c r="R52" s="201">
        <v>9.3000000000000007</v>
      </c>
      <c r="S52" s="201">
        <v>5.67</v>
      </c>
      <c r="T52" s="201">
        <v>0.68</v>
      </c>
      <c r="U52" s="201">
        <v>1.48</v>
      </c>
      <c r="V52" s="201">
        <v>4.22</v>
      </c>
      <c r="W52" s="201">
        <v>9.56</v>
      </c>
      <c r="X52" s="201">
        <v>30.51</v>
      </c>
      <c r="Y52" s="201">
        <v>0</v>
      </c>
      <c r="Z52" s="201">
        <v>64.7</v>
      </c>
      <c r="AA52" s="201">
        <v>24.62</v>
      </c>
      <c r="AB52" s="201">
        <v>0</v>
      </c>
      <c r="AC52" s="201">
        <v>16.61</v>
      </c>
      <c r="AD52" s="201">
        <v>20.77</v>
      </c>
      <c r="AE52" s="201">
        <v>0</v>
      </c>
      <c r="AF52" s="201">
        <v>0</v>
      </c>
      <c r="AG52" s="201">
        <v>76.38</v>
      </c>
      <c r="AH52" s="201">
        <v>0</v>
      </c>
      <c r="AI52" s="201">
        <v>8.49</v>
      </c>
      <c r="AJ52" s="201">
        <v>0</v>
      </c>
      <c r="AK52" s="201">
        <v>-33</v>
      </c>
      <c r="AL52" s="201">
        <v>0</v>
      </c>
      <c r="AM52" s="201">
        <v>0</v>
      </c>
      <c r="AN52" s="201">
        <v>0</v>
      </c>
      <c r="AO52" s="201">
        <v>159.72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4.22</v>
      </c>
      <c r="AV52" s="201">
        <v>0.19</v>
      </c>
      <c r="AW52" s="201">
        <v>0</v>
      </c>
      <c r="AX52" s="201">
        <v>0</v>
      </c>
      <c r="AY52" s="201">
        <v>1.28</v>
      </c>
    </row>
    <row r="53" spans="1:51">
      <c r="A53" t="s">
        <v>95</v>
      </c>
      <c r="B53" s="201">
        <v>0</v>
      </c>
      <c r="C53" s="201">
        <v>0</v>
      </c>
      <c r="D53" s="201">
        <v>21.53</v>
      </c>
      <c r="E53" s="201">
        <v>0</v>
      </c>
      <c r="F53" s="201">
        <v>0</v>
      </c>
      <c r="G53" s="201">
        <v>35.81</v>
      </c>
      <c r="H53" s="201">
        <v>0</v>
      </c>
      <c r="I53" s="201">
        <v>0</v>
      </c>
      <c r="J53" s="201">
        <v>34.54</v>
      </c>
      <c r="K53" s="201">
        <v>239.94</v>
      </c>
      <c r="L53" s="201">
        <v>8.49</v>
      </c>
      <c r="M53" s="201">
        <v>3.41</v>
      </c>
      <c r="N53" s="201">
        <v>1.88</v>
      </c>
      <c r="O53" s="201">
        <v>2.63</v>
      </c>
      <c r="P53" s="201">
        <v>0.82</v>
      </c>
      <c r="Q53" s="201">
        <v>4.6399999999999997</v>
      </c>
      <c r="R53" s="201">
        <v>9.3000000000000007</v>
      </c>
      <c r="S53" s="201">
        <v>5.67</v>
      </c>
      <c r="T53" s="201">
        <v>0.68</v>
      </c>
      <c r="U53" s="201">
        <v>1.48</v>
      </c>
      <c r="V53" s="201">
        <v>4.22</v>
      </c>
      <c r="W53" s="201">
        <v>9.56</v>
      </c>
      <c r="X53" s="201">
        <v>30.51</v>
      </c>
      <c r="Y53" s="201">
        <v>0</v>
      </c>
      <c r="Z53" s="201">
        <v>64.7</v>
      </c>
      <c r="AA53" s="201">
        <v>24.62</v>
      </c>
      <c r="AB53" s="201">
        <v>0</v>
      </c>
      <c r="AC53" s="201">
        <v>16.61</v>
      </c>
      <c r="AD53" s="201">
        <v>20.77</v>
      </c>
      <c r="AE53" s="201">
        <v>0</v>
      </c>
      <c r="AF53" s="201">
        <v>0</v>
      </c>
      <c r="AG53" s="201">
        <v>76.38</v>
      </c>
      <c r="AH53" s="201">
        <v>0</v>
      </c>
      <c r="AI53" s="201">
        <v>8.49</v>
      </c>
      <c r="AJ53" s="201">
        <v>0</v>
      </c>
      <c r="AK53" s="201">
        <v>-33</v>
      </c>
      <c r="AL53" s="201">
        <v>0</v>
      </c>
      <c r="AM53" s="201">
        <v>0</v>
      </c>
      <c r="AN53" s="201">
        <v>0</v>
      </c>
      <c r="AO53" s="201">
        <v>159.72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4.22</v>
      </c>
      <c r="AV53" s="201">
        <v>0.19</v>
      </c>
      <c r="AW53" s="201">
        <v>0</v>
      </c>
      <c r="AX53" s="201">
        <v>0</v>
      </c>
      <c r="AY53" s="201">
        <v>1.28</v>
      </c>
    </row>
    <row r="54" spans="1:51">
      <c r="A54" t="s">
        <v>96</v>
      </c>
      <c r="B54" s="201">
        <v>0</v>
      </c>
      <c r="C54" s="201">
        <v>0</v>
      </c>
      <c r="D54" s="201">
        <v>21.53</v>
      </c>
      <c r="E54" s="201">
        <v>0</v>
      </c>
      <c r="F54" s="201">
        <v>0</v>
      </c>
      <c r="G54" s="201">
        <v>35.81</v>
      </c>
      <c r="H54" s="201">
        <v>0</v>
      </c>
      <c r="I54" s="201">
        <v>0</v>
      </c>
      <c r="J54" s="201">
        <v>34.54</v>
      </c>
      <c r="K54" s="201">
        <v>239.94</v>
      </c>
      <c r="L54" s="201">
        <v>8.49</v>
      </c>
      <c r="M54" s="201">
        <v>3.41</v>
      </c>
      <c r="N54" s="201">
        <v>1.88</v>
      </c>
      <c r="O54" s="201">
        <v>2.63</v>
      </c>
      <c r="P54" s="201">
        <v>0.82</v>
      </c>
      <c r="Q54" s="201">
        <v>4.6399999999999997</v>
      </c>
      <c r="R54" s="201">
        <v>9.3000000000000007</v>
      </c>
      <c r="S54" s="201">
        <v>5.67</v>
      </c>
      <c r="T54" s="201">
        <v>0.68</v>
      </c>
      <c r="U54" s="201">
        <v>1.48</v>
      </c>
      <c r="V54" s="201">
        <v>4.22</v>
      </c>
      <c r="W54" s="201">
        <v>9.56</v>
      </c>
      <c r="X54" s="201">
        <v>30.51</v>
      </c>
      <c r="Y54" s="201">
        <v>0</v>
      </c>
      <c r="Z54" s="201">
        <v>64.7</v>
      </c>
      <c r="AA54" s="201">
        <v>24.62</v>
      </c>
      <c r="AB54" s="201">
        <v>0</v>
      </c>
      <c r="AC54" s="201">
        <v>16.61</v>
      </c>
      <c r="AD54" s="201">
        <v>20.77</v>
      </c>
      <c r="AE54" s="201">
        <v>0</v>
      </c>
      <c r="AF54" s="201">
        <v>0</v>
      </c>
      <c r="AG54" s="201">
        <v>76.38</v>
      </c>
      <c r="AH54" s="201">
        <v>0</v>
      </c>
      <c r="AI54" s="201">
        <v>8.49</v>
      </c>
      <c r="AJ54" s="201">
        <v>0</v>
      </c>
      <c r="AK54" s="201">
        <v>-33</v>
      </c>
      <c r="AL54" s="201">
        <v>0</v>
      </c>
      <c r="AM54" s="201">
        <v>0</v>
      </c>
      <c r="AN54" s="201">
        <v>0</v>
      </c>
      <c r="AO54" s="201">
        <v>159.72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4.22</v>
      </c>
      <c r="AV54" s="201">
        <v>0.19</v>
      </c>
      <c r="AW54" s="201">
        <v>0</v>
      </c>
      <c r="AX54" s="201">
        <v>0</v>
      </c>
      <c r="AY54" s="201">
        <v>1.28</v>
      </c>
    </row>
    <row r="55" spans="1:51">
      <c r="A55" t="s">
        <v>97</v>
      </c>
      <c r="B55" s="201">
        <v>0</v>
      </c>
      <c r="C55" s="201">
        <v>0</v>
      </c>
      <c r="D55" s="201">
        <v>21.53</v>
      </c>
      <c r="E55" s="201">
        <v>0</v>
      </c>
      <c r="F55" s="201">
        <v>0</v>
      </c>
      <c r="G55" s="201">
        <v>35.81</v>
      </c>
      <c r="H55" s="201">
        <v>0</v>
      </c>
      <c r="I55" s="201">
        <v>0</v>
      </c>
      <c r="J55" s="201">
        <v>34.54</v>
      </c>
      <c r="K55" s="201">
        <v>239.94</v>
      </c>
      <c r="L55" s="201">
        <v>8.49</v>
      </c>
      <c r="M55" s="201">
        <v>3.41</v>
      </c>
      <c r="N55" s="201">
        <v>1.88</v>
      </c>
      <c r="O55" s="201">
        <v>2.63</v>
      </c>
      <c r="P55" s="201">
        <v>0.82</v>
      </c>
      <c r="Q55" s="201">
        <v>4.6399999999999997</v>
      </c>
      <c r="R55" s="201">
        <v>9.3000000000000007</v>
      </c>
      <c r="S55" s="201">
        <v>5.67</v>
      </c>
      <c r="T55" s="201">
        <v>0.68</v>
      </c>
      <c r="U55" s="201">
        <v>1.48</v>
      </c>
      <c r="V55" s="201">
        <v>4.22</v>
      </c>
      <c r="W55" s="201">
        <v>9.56</v>
      </c>
      <c r="X55" s="201">
        <v>30.15</v>
      </c>
      <c r="Y55" s="201">
        <v>0</v>
      </c>
      <c r="Z55" s="201">
        <v>64.7</v>
      </c>
      <c r="AA55" s="201">
        <v>24.62</v>
      </c>
      <c r="AB55" s="201">
        <v>0</v>
      </c>
      <c r="AC55" s="201">
        <v>16.61</v>
      </c>
      <c r="AD55" s="201">
        <v>20.77</v>
      </c>
      <c r="AE55" s="201">
        <v>0</v>
      </c>
      <c r="AF55" s="201">
        <v>0</v>
      </c>
      <c r="AG55" s="201">
        <v>76.38</v>
      </c>
      <c r="AH55" s="201">
        <v>0</v>
      </c>
      <c r="AI55" s="201">
        <v>8.49</v>
      </c>
      <c r="AJ55" s="201">
        <v>0</v>
      </c>
      <c r="AK55" s="201">
        <v>-33</v>
      </c>
      <c r="AL55" s="201">
        <v>0</v>
      </c>
      <c r="AM55" s="201">
        <v>0</v>
      </c>
      <c r="AN55" s="201">
        <v>0</v>
      </c>
      <c r="AO55" s="201">
        <v>159.72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4.22</v>
      </c>
      <c r="AV55" s="201">
        <v>0.19</v>
      </c>
      <c r="AW55" s="201">
        <v>0</v>
      </c>
      <c r="AX55" s="201">
        <v>0</v>
      </c>
      <c r="AY55" s="201">
        <v>1.28</v>
      </c>
    </row>
    <row r="56" spans="1:51">
      <c r="A56" t="s">
        <v>98</v>
      </c>
      <c r="B56" s="201">
        <v>0</v>
      </c>
      <c r="C56" s="201">
        <v>0</v>
      </c>
      <c r="D56" s="201">
        <v>21.53</v>
      </c>
      <c r="E56" s="201">
        <v>0</v>
      </c>
      <c r="F56" s="201">
        <v>0</v>
      </c>
      <c r="G56" s="201">
        <v>35.81</v>
      </c>
      <c r="H56" s="201">
        <v>0</v>
      </c>
      <c r="I56" s="201">
        <v>0</v>
      </c>
      <c r="J56" s="201">
        <v>34.54</v>
      </c>
      <c r="K56" s="201">
        <v>239.94</v>
      </c>
      <c r="L56" s="201">
        <v>8.49</v>
      </c>
      <c r="M56" s="201">
        <v>3.41</v>
      </c>
      <c r="N56" s="201">
        <v>1.88</v>
      </c>
      <c r="O56" s="201">
        <v>2.63</v>
      </c>
      <c r="P56" s="201">
        <v>0.82</v>
      </c>
      <c r="Q56" s="201">
        <v>4.6399999999999997</v>
      </c>
      <c r="R56" s="201">
        <v>9.3000000000000007</v>
      </c>
      <c r="S56" s="201">
        <v>5.67</v>
      </c>
      <c r="T56" s="201">
        <v>0.68</v>
      </c>
      <c r="U56" s="201">
        <v>1.48</v>
      </c>
      <c r="V56" s="201">
        <v>4.22</v>
      </c>
      <c r="W56" s="201">
        <v>9.56</v>
      </c>
      <c r="X56" s="201">
        <v>29.98</v>
      </c>
      <c r="Y56" s="201">
        <v>0</v>
      </c>
      <c r="Z56" s="201">
        <v>64.7</v>
      </c>
      <c r="AA56" s="201">
        <v>24.62</v>
      </c>
      <c r="AB56" s="201">
        <v>0</v>
      </c>
      <c r="AC56" s="201">
        <v>16.61</v>
      </c>
      <c r="AD56" s="201">
        <v>20.77</v>
      </c>
      <c r="AE56" s="201">
        <v>0</v>
      </c>
      <c r="AF56" s="201">
        <v>0</v>
      </c>
      <c r="AG56" s="201">
        <v>76.38</v>
      </c>
      <c r="AH56" s="201">
        <v>0</v>
      </c>
      <c r="AI56" s="201">
        <v>8.49</v>
      </c>
      <c r="AJ56" s="201">
        <v>0</v>
      </c>
      <c r="AK56" s="201">
        <v>-33</v>
      </c>
      <c r="AL56" s="201">
        <v>0</v>
      </c>
      <c r="AM56" s="201">
        <v>0</v>
      </c>
      <c r="AN56" s="201">
        <v>0</v>
      </c>
      <c r="AO56" s="201">
        <v>159.22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4.22</v>
      </c>
      <c r="AV56" s="201">
        <v>0.19</v>
      </c>
      <c r="AW56" s="201">
        <v>0</v>
      </c>
      <c r="AX56" s="201">
        <v>0</v>
      </c>
      <c r="AY56" s="201">
        <v>1.28</v>
      </c>
    </row>
    <row r="57" spans="1:51">
      <c r="A57" t="s">
        <v>99</v>
      </c>
      <c r="B57" s="201">
        <v>0</v>
      </c>
      <c r="C57" s="201">
        <v>0</v>
      </c>
      <c r="D57" s="201">
        <v>21.53</v>
      </c>
      <c r="E57" s="201">
        <v>0</v>
      </c>
      <c r="F57" s="201">
        <v>0</v>
      </c>
      <c r="G57" s="201">
        <v>35.81</v>
      </c>
      <c r="H57" s="201">
        <v>0</v>
      </c>
      <c r="I57" s="201">
        <v>0</v>
      </c>
      <c r="J57" s="201">
        <v>34.54</v>
      </c>
      <c r="K57" s="201">
        <v>239.94</v>
      </c>
      <c r="L57" s="201">
        <v>8.49</v>
      </c>
      <c r="M57" s="201">
        <v>3.41</v>
      </c>
      <c r="N57" s="201">
        <v>1.88</v>
      </c>
      <c r="O57" s="201">
        <v>2.63</v>
      </c>
      <c r="P57" s="201">
        <v>0.82</v>
      </c>
      <c r="Q57" s="201">
        <v>4.6399999999999997</v>
      </c>
      <c r="R57" s="201">
        <v>9.3000000000000007</v>
      </c>
      <c r="S57" s="201">
        <v>5.67</v>
      </c>
      <c r="T57" s="201">
        <v>0.68</v>
      </c>
      <c r="U57" s="201">
        <v>1.48</v>
      </c>
      <c r="V57" s="201">
        <v>4.22</v>
      </c>
      <c r="W57" s="201">
        <v>9.48</v>
      </c>
      <c r="X57" s="201">
        <v>29.98</v>
      </c>
      <c r="Y57" s="201">
        <v>0</v>
      </c>
      <c r="Z57" s="201">
        <v>64.08</v>
      </c>
      <c r="AA57" s="201">
        <v>24.62</v>
      </c>
      <c r="AB57" s="201">
        <v>0</v>
      </c>
      <c r="AC57" s="201">
        <v>16.61</v>
      </c>
      <c r="AD57" s="201">
        <v>20.77</v>
      </c>
      <c r="AE57" s="201">
        <v>0</v>
      </c>
      <c r="AF57" s="201">
        <v>0</v>
      </c>
      <c r="AG57" s="201">
        <v>76.38</v>
      </c>
      <c r="AH57" s="201">
        <v>0</v>
      </c>
      <c r="AI57" s="201">
        <v>8.49</v>
      </c>
      <c r="AJ57" s="201">
        <v>0</v>
      </c>
      <c r="AK57" s="201">
        <v>-33</v>
      </c>
      <c r="AL57" s="201">
        <v>0</v>
      </c>
      <c r="AM57" s="201">
        <v>0</v>
      </c>
      <c r="AN57" s="201">
        <v>0</v>
      </c>
      <c r="AO57" s="201">
        <v>159.22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4.22</v>
      </c>
      <c r="AV57" s="201">
        <v>0.19</v>
      </c>
      <c r="AW57" s="201">
        <v>0</v>
      </c>
      <c r="AX57" s="201">
        <v>0</v>
      </c>
      <c r="AY57" s="201">
        <v>1.28</v>
      </c>
    </row>
    <row r="58" spans="1:51">
      <c r="A58" t="s">
        <v>100</v>
      </c>
      <c r="B58" s="201">
        <v>0</v>
      </c>
      <c r="C58" s="201">
        <v>0</v>
      </c>
      <c r="D58" s="201">
        <v>21.53</v>
      </c>
      <c r="E58" s="201">
        <v>0</v>
      </c>
      <c r="F58" s="201">
        <v>0</v>
      </c>
      <c r="G58" s="201">
        <v>35.81</v>
      </c>
      <c r="H58" s="201">
        <v>0</v>
      </c>
      <c r="I58" s="201">
        <v>0</v>
      </c>
      <c r="J58" s="201">
        <v>34.54</v>
      </c>
      <c r="K58" s="201">
        <v>239.94</v>
      </c>
      <c r="L58" s="201">
        <v>8.49</v>
      </c>
      <c r="M58" s="201">
        <v>3.41</v>
      </c>
      <c r="N58" s="201">
        <v>1.88</v>
      </c>
      <c r="O58" s="201">
        <v>2.63</v>
      </c>
      <c r="P58" s="201">
        <v>0.82</v>
      </c>
      <c r="Q58" s="201">
        <v>4.6399999999999997</v>
      </c>
      <c r="R58" s="201">
        <v>9.3000000000000007</v>
      </c>
      <c r="S58" s="201">
        <v>5.67</v>
      </c>
      <c r="T58" s="201">
        <v>0.68</v>
      </c>
      <c r="U58" s="201">
        <v>1.48</v>
      </c>
      <c r="V58" s="201">
        <v>4.22</v>
      </c>
      <c r="W58" s="201">
        <v>9.5500000000000007</v>
      </c>
      <c r="X58" s="201">
        <v>30.51</v>
      </c>
      <c r="Y58" s="201">
        <v>0</v>
      </c>
      <c r="Z58" s="201">
        <v>64.08</v>
      </c>
      <c r="AA58" s="201">
        <v>24.62</v>
      </c>
      <c r="AB58" s="201">
        <v>0</v>
      </c>
      <c r="AC58" s="201">
        <v>16.61</v>
      </c>
      <c r="AD58" s="201">
        <v>20.77</v>
      </c>
      <c r="AE58" s="201">
        <v>0</v>
      </c>
      <c r="AF58" s="201">
        <v>0</v>
      </c>
      <c r="AG58" s="201">
        <v>76.38</v>
      </c>
      <c r="AH58" s="201">
        <v>0</v>
      </c>
      <c r="AI58" s="201">
        <v>8.49</v>
      </c>
      <c r="AJ58" s="201">
        <v>0</v>
      </c>
      <c r="AK58" s="201">
        <v>-33</v>
      </c>
      <c r="AL58" s="201">
        <v>0</v>
      </c>
      <c r="AM58" s="201">
        <v>0</v>
      </c>
      <c r="AN58" s="201">
        <v>0</v>
      </c>
      <c r="AO58" s="201">
        <v>159.22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4.22</v>
      </c>
      <c r="AV58" s="201">
        <v>0.19</v>
      </c>
      <c r="AW58" s="201">
        <v>0</v>
      </c>
      <c r="AX58" s="201">
        <v>0</v>
      </c>
      <c r="AY58" s="201">
        <v>1.28</v>
      </c>
    </row>
    <row r="59" spans="1:51">
      <c r="A59" t="s">
        <v>101</v>
      </c>
      <c r="B59" s="201">
        <v>0</v>
      </c>
      <c r="C59" s="201">
        <v>0</v>
      </c>
      <c r="D59" s="201">
        <v>21.53</v>
      </c>
      <c r="E59" s="201">
        <v>0</v>
      </c>
      <c r="F59" s="201">
        <v>0</v>
      </c>
      <c r="G59" s="201">
        <v>35.81</v>
      </c>
      <c r="H59" s="201">
        <v>0</v>
      </c>
      <c r="I59" s="201">
        <v>0</v>
      </c>
      <c r="J59" s="201">
        <v>34.54</v>
      </c>
      <c r="K59" s="201">
        <v>239.94</v>
      </c>
      <c r="L59" s="201">
        <v>8.49</v>
      </c>
      <c r="M59" s="201">
        <v>30.94</v>
      </c>
      <c r="N59" s="201">
        <v>1.88</v>
      </c>
      <c r="O59" s="201">
        <v>2.63</v>
      </c>
      <c r="P59" s="201">
        <v>0.82</v>
      </c>
      <c r="Q59" s="201">
        <v>4.6399999999999997</v>
      </c>
      <c r="R59" s="201">
        <v>9.3000000000000007</v>
      </c>
      <c r="S59" s="201">
        <v>5.67</v>
      </c>
      <c r="T59" s="201">
        <v>0.68</v>
      </c>
      <c r="U59" s="201">
        <v>1.48</v>
      </c>
      <c r="V59" s="201">
        <v>4.22</v>
      </c>
      <c r="W59" s="201">
        <v>9.5500000000000007</v>
      </c>
      <c r="X59" s="201">
        <v>30.51</v>
      </c>
      <c r="Y59" s="201">
        <v>0</v>
      </c>
      <c r="Z59" s="201">
        <v>64.08</v>
      </c>
      <c r="AA59" s="201">
        <v>25.13</v>
      </c>
      <c r="AB59" s="201">
        <v>0</v>
      </c>
      <c r="AC59" s="201">
        <v>16.61</v>
      </c>
      <c r="AD59" s="201">
        <v>20.77</v>
      </c>
      <c r="AE59" s="201">
        <v>0</v>
      </c>
      <c r="AF59" s="201">
        <v>0</v>
      </c>
      <c r="AG59" s="201">
        <v>76.38</v>
      </c>
      <c r="AH59" s="201">
        <v>0</v>
      </c>
      <c r="AI59" s="201">
        <v>8.49</v>
      </c>
      <c r="AJ59" s="201">
        <v>0</v>
      </c>
      <c r="AK59" s="201">
        <v>-33</v>
      </c>
      <c r="AL59" s="201">
        <v>0</v>
      </c>
      <c r="AM59" s="201">
        <v>0</v>
      </c>
      <c r="AN59" s="201">
        <v>0</v>
      </c>
      <c r="AO59" s="201">
        <v>159.22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4.22</v>
      </c>
      <c r="AV59" s="201">
        <v>0.19</v>
      </c>
      <c r="AW59" s="201">
        <v>0</v>
      </c>
      <c r="AX59" s="201">
        <v>0</v>
      </c>
      <c r="AY59" s="201">
        <v>1.28</v>
      </c>
    </row>
    <row r="60" spans="1:51">
      <c r="A60" t="s">
        <v>102</v>
      </c>
      <c r="B60" s="201">
        <v>0</v>
      </c>
      <c r="C60" s="201">
        <v>0</v>
      </c>
      <c r="D60" s="201">
        <v>21.53</v>
      </c>
      <c r="E60" s="201">
        <v>0</v>
      </c>
      <c r="F60" s="201">
        <v>0</v>
      </c>
      <c r="G60" s="201">
        <v>35.81</v>
      </c>
      <c r="H60" s="201">
        <v>0</v>
      </c>
      <c r="I60" s="201">
        <v>0</v>
      </c>
      <c r="J60" s="201">
        <v>34.54</v>
      </c>
      <c r="K60" s="201">
        <v>239.94</v>
      </c>
      <c r="L60" s="201">
        <v>8.49</v>
      </c>
      <c r="M60" s="201">
        <v>30.94</v>
      </c>
      <c r="N60" s="201">
        <v>1.88</v>
      </c>
      <c r="O60" s="201">
        <v>2.63</v>
      </c>
      <c r="P60" s="201">
        <v>0.82</v>
      </c>
      <c r="Q60" s="201">
        <v>4.6399999999999997</v>
      </c>
      <c r="R60" s="201">
        <v>9.3000000000000007</v>
      </c>
      <c r="S60" s="201">
        <v>5.67</v>
      </c>
      <c r="T60" s="201">
        <v>0.68</v>
      </c>
      <c r="U60" s="201">
        <v>1.48</v>
      </c>
      <c r="V60" s="201">
        <v>4.22</v>
      </c>
      <c r="W60" s="201">
        <v>9.5500000000000007</v>
      </c>
      <c r="X60" s="201">
        <v>30.51</v>
      </c>
      <c r="Y60" s="201">
        <v>0</v>
      </c>
      <c r="Z60" s="201">
        <v>64.7</v>
      </c>
      <c r="AA60" s="201">
        <v>25.13</v>
      </c>
      <c r="AB60" s="201">
        <v>0</v>
      </c>
      <c r="AC60" s="201">
        <v>16.61</v>
      </c>
      <c r="AD60" s="201">
        <v>20.77</v>
      </c>
      <c r="AE60" s="201">
        <v>0</v>
      </c>
      <c r="AF60" s="201">
        <v>0</v>
      </c>
      <c r="AG60" s="201">
        <v>76.38</v>
      </c>
      <c r="AH60" s="201">
        <v>0</v>
      </c>
      <c r="AI60" s="201">
        <v>8.49</v>
      </c>
      <c r="AJ60" s="201">
        <v>0</v>
      </c>
      <c r="AK60" s="201">
        <v>-33</v>
      </c>
      <c r="AL60" s="201">
        <v>0</v>
      </c>
      <c r="AM60" s="201">
        <v>0</v>
      </c>
      <c r="AN60" s="201">
        <v>0</v>
      </c>
      <c r="AO60" s="201">
        <v>159.22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4.22</v>
      </c>
      <c r="AV60" s="201">
        <v>0.19</v>
      </c>
      <c r="AW60" s="201">
        <v>0</v>
      </c>
      <c r="AX60" s="201">
        <v>0</v>
      </c>
      <c r="AY60" s="201">
        <v>1.28</v>
      </c>
    </row>
    <row r="61" spans="1:51">
      <c r="A61" t="s">
        <v>103</v>
      </c>
      <c r="B61" s="201">
        <v>0</v>
      </c>
      <c r="C61" s="201">
        <v>0</v>
      </c>
      <c r="D61" s="201">
        <v>21.53</v>
      </c>
      <c r="E61" s="201">
        <v>0</v>
      </c>
      <c r="F61" s="201">
        <v>0</v>
      </c>
      <c r="G61" s="201">
        <v>35.81</v>
      </c>
      <c r="H61" s="201">
        <v>0</v>
      </c>
      <c r="I61" s="201">
        <v>0</v>
      </c>
      <c r="J61" s="201">
        <v>34.54</v>
      </c>
      <c r="K61" s="201">
        <v>239.94</v>
      </c>
      <c r="L61" s="201">
        <v>8.49</v>
      </c>
      <c r="M61" s="201">
        <v>2.27</v>
      </c>
      <c r="N61" s="201">
        <v>1.88</v>
      </c>
      <c r="O61" s="201">
        <v>2.63</v>
      </c>
      <c r="P61" s="201">
        <v>0.82</v>
      </c>
      <c r="Q61" s="201">
        <v>4.6399999999999997</v>
      </c>
      <c r="R61" s="201">
        <v>9.3000000000000007</v>
      </c>
      <c r="S61" s="201">
        <v>5.67</v>
      </c>
      <c r="T61" s="201">
        <v>0.68</v>
      </c>
      <c r="U61" s="201">
        <v>1.48</v>
      </c>
      <c r="V61" s="201">
        <v>4.22</v>
      </c>
      <c r="W61" s="201">
        <v>9.5500000000000007</v>
      </c>
      <c r="X61" s="201">
        <v>30.51</v>
      </c>
      <c r="Y61" s="201">
        <v>0</v>
      </c>
      <c r="Z61" s="201">
        <v>64.7</v>
      </c>
      <c r="AA61" s="201">
        <v>25.13</v>
      </c>
      <c r="AB61" s="201">
        <v>0</v>
      </c>
      <c r="AC61" s="201">
        <v>16.61</v>
      </c>
      <c r="AD61" s="201">
        <v>20.77</v>
      </c>
      <c r="AE61" s="201">
        <v>0</v>
      </c>
      <c r="AF61" s="201">
        <v>0</v>
      </c>
      <c r="AG61" s="201">
        <v>76.38</v>
      </c>
      <c r="AH61" s="201">
        <v>0</v>
      </c>
      <c r="AI61" s="201">
        <v>8.49</v>
      </c>
      <c r="AJ61" s="201">
        <v>0</v>
      </c>
      <c r="AK61" s="201">
        <v>-33</v>
      </c>
      <c r="AL61" s="201">
        <v>0</v>
      </c>
      <c r="AM61" s="201">
        <v>0</v>
      </c>
      <c r="AN61" s="201">
        <v>0</v>
      </c>
      <c r="AO61" s="201">
        <v>159.22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4.22</v>
      </c>
      <c r="AV61" s="201">
        <v>0.19</v>
      </c>
      <c r="AW61" s="201">
        <v>0</v>
      </c>
      <c r="AX61" s="201">
        <v>0</v>
      </c>
      <c r="AY61" s="201">
        <v>1.28</v>
      </c>
    </row>
    <row r="62" spans="1:51">
      <c r="A62" t="s">
        <v>104</v>
      </c>
      <c r="B62" s="201">
        <v>0</v>
      </c>
      <c r="C62" s="201">
        <v>0</v>
      </c>
      <c r="D62" s="201">
        <v>21.53</v>
      </c>
      <c r="E62" s="201">
        <v>0</v>
      </c>
      <c r="F62" s="201">
        <v>0</v>
      </c>
      <c r="G62" s="201">
        <v>35.81</v>
      </c>
      <c r="H62" s="201">
        <v>0</v>
      </c>
      <c r="I62" s="201">
        <v>0</v>
      </c>
      <c r="J62" s="201">
        <v>34.54</v>
      </c>
      <c r="K62" s="201">
        <v>239.94</v>
      </c>
      <c r="L62" s="201">
        <v>8.49</v>
      </c>
      <c r="M62" s="201">
        <v>2.27</v>
      </c>
      <c r="N62" s="201">
        <v>1.88</v>
      </c>
      <c r="O62" s="201">
        <v>2.63</v>
      </c>
      <c r="P62" s="201">
        <v>0.82</v>
      </c>
      <c r="Q62" s="201">
        <v>4.6399999999999997</v>
      </c>
      <c r="R62" s="201">
        <v>9.3000000000000007</v>
      </c>
      <c r="S62" s="201">
        <v>5.67</v>
      </c>
      <c r="T62" s="201">
        <v>0.68</v>
      </c>
      <c r="U62" s="201">
        <v>1.48</v>
      </c>
      <c r="V62" s="201">
        <v>4.22</v>
      </c>
      <c r="W62" s="201">
        <v>9.5500000000000007</v>
      </c>
      <c r="X62" s="201">
        <v>30.51</v>
      </c>
      <c r="Y62" s="201">
        <v>0</v>
      </c>
      <c r="Z62" s="201">
        <v>64.7</v>
      </c>
      <c r="AA62" s="201">
        <v>25.13</v>
      </c>
      <c r="AB62" s="201">
        <v>0</v>
      </c>
      <c r="AC62" s="201">
        <v>16.61</v>
      </c>
      <c r="AD62" s="201">
        <v>20.77</v>
      </c>
      <c r="AE62" s="201">
        <v>0</v>
      </c>
      <c r="AF62" s="201">
        <v>0</v>
      </c>
      <c r="AG62" s="201">
        <v>76.38</v>
      </c>
      <c r="AH62" s="201">
        <v>0</v>
      </c>
      <c r="AI62" s="201">
        <v>8.49</v>
      </c>
      <c r="AJ62" s="201">
        <v>0</v>
      </c>
      <c r="AK62" s="201">
        <v>-33</v>
      </c>
      <c r="AL62" s="201">
        <v>0</v>
      </c>
      <c r="AM62" s="201">
        <v>0</v>
      </c>
      <c r="AN62" s="201">
        <v>0</v>
      </c>
      <c r="AO62" s="201">
        <v>159.22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4.22</v>
      </c>
      <c r="AV62" s="201">
        <v>0.19</v>
      </c>
      <c r="AW62" s="201">
        <v>0</v>
      </c>
      <c r="AX62" s="201">
        <v>0</v>
      </c>
      <c r="AY62" s="201">
        <v>1.28</v>
      </c>
    </row>
    <row r="63" spans="1:51">
      <c r="A63" t="s">
        <v>105</v>
      </c>
      <c r="B63" s="201">
        <v>0</v>
      </c>
      <c r="C63" s="201">
        <v>0</v>
      </c>
      <c r="D63" s="201">
        <v>21.53</v>
      </c>
      <c r="E63" s="201">
        <v>0</v>
      </c>
      <c r="F63" s="201">
        <v>0</v>
      </c>
      <c r="G63" s="201">
        <v>35.81</v>
      </c>
      <c r="H63" s="201">
        <v>0</v>
      </c>
      <c r="I63" s="201">
        <v>0</v>
      </c>
      <c r="J63" s="201">
        <v>34.54</v>
      </c>
      <c r="K63" s="201">
        <v>239.94</v>
      </c>
      <c r="L63" s="201">
        <v>8.49</v>
      </c>
      <c r="M63" s="201">
        <v>2.27</v>
      </c>
      <c r="N63" s="201">
        <v>1.88</v>
      </c>
      <c r="O63" s="201">
        <v>2.63</v>
      </c>
      <c r="P63" s="201">
        <v>0.82</v>
      </c>
      <c r="Q63" s="201">
        <v>4.6399999999999997</v>
      </c>
      <c r="R63" s="201">
        <v>9.3000000000000007</v>
      </c>
      <c r="S63" s="201">
        <v>5.67</v>
      </c>
      <c r="T63" s="201">
        <v>0.68</v>
      </c>
      <c r="U63" s="201">
        <v>1.48</v>
      </c>
      <c r="V63" s="201">
        <v>4.22</v>
      </c>
      <c r="W63" s="201">
        <v>9.56</v>
      </c>
      <c r="X63" s="201">
        <v>30.51</v>
      </c>
      <c r="Y63" s="201">
        <v>0</v>
      </c>
      <c r="Z63" s="201">
        <v>64.7</v>
      </c>
      <c r="AA63" s="201">
        <v>25.13</v>
      </c>
      <c r="AB63" s="201">
        <v>0</v>
      </c>
      <c r="AC63" s="201">
        <v>16.61</v>
      </c>
      <c r="AD63" s="201">
        <v>20.77</v>
      </c>
      <c r="AE63" s="201">
        <v>0</v>
      </c>
      <c r="AF63" s="201">
        <v>0</v>
      </c>
      <c r="AG63" s="201">
        <v>76.38</v>
      </c>
      <c r="AH63" s="201">
        <v>0</v>
      </c>
      <c r="AI63" s="201">
        <v>8.49</v>
      </c>
      <c r="AJ63" s="201">
        <v>0</v>
      </c>
      <c r="AK63" s="201">
        <v>-33</v>
      </c>
      <c r="AL63" s="201">
        <v>0</v>
      </c>
      <c r="AM63" s="201">
        <v>0</v>
      </c>
      <c r="AN63" s="201">
        <v>0</v>
      </c>
      <c r="AO63" s="201">
        <v>159.22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4.22</v>
      </c>
      <c r="AV63" s="201">
        <v>0.19</v>
      </c>
      <c r="AW63" s="201">
        <v>0</v>
      </c>
      <c r="AX63" s="201">
        <v>0</v>
      </c>
      <c r="AY63" s="201">
        <v>1.28</v>
      </c>
    </row>
    <row r="64" spans="1:51">
      <c r="A64" t="s">
        <v>106</v>
      </c>
      <c r="B64" s="201">
        <v>0</v>
      </c>
      <c r="C64" s="201">
        <v>0</v>
      </c>
      <c r="D64" s="201">
        <v>21.53</v>
      </c>
      <c r="E64" s="201">
        <v>0</v>
      </c>
      <c r="F64" s="201">
        <v>0</v>
      </c>
      <c r="G64" s="201">
        <v>35.81</v>
      </c>
      <c r="H64" s="201">
        <v>0</v>
      </c>
      <c r="I64" s="201">
        <v>0</v>
      </c>
      <c r="J64" s="201">
        <v>34.54</v>
      </c>
      <c r="K64" s="201">
        <v>239.94</v>
      </c>
      <c r="L64" s="201">
        <v>8.49</v>
      </c>
      <c r="M64" s="201">
        <v>2.27</v>
      </c>
      <c r="N64" s="201">
        <v>1.88</v>
      </c>
      <c r="O64" s="201">
        <v>2.63</v>
      </c>
      <c r="P64" s="201">
        <v>0.82</v>
      </c>
      <c r="Q64" s="201">
        <v>4.6399999999999997</v>
      </c>
      <c r="R64" s="201">
        <v>9.3000000000000007</v>
      </c>
      <c r="S64" s="201">
        <v>5.67</v>
      </c>
      <c r="T64" s="201">
        <v>0.68</v>
      </c>
      <c r="U64" s="201">
        <v>1.48</v>
      </c>
      <c r="V64" s="201">
        <v>4.22</v>
      </c>
      <c r="W64" s="201">
        <v>9.56</v>
      </c>
      <c r="X64" s="201">
        <v>30.51</v>
      </c>
      <c r="Y64" s="201">
        <v>0</v>
      </c>
      <c r="Z64" s="201">
        <v>64.7</v>
      </c>
      <c r="AA64" s="201">
        <v>25.13</v>
      </c>
      <c r="AB64" s="201">
        <v>0</v>
      </c>
      <c r="AC64" s="201">
        <v>16.61</v>
      </c>
      <c r="AD64" s="201">
        <v>20.77</v>
      </c>
      <c r="AE64" s="201">
        <v>0</v>
      </c>
      <c r="AF64" s="201">
        <v>0</v>
      </c>
      <c r="AG64" s="201">
        <v>76.38</v>
      </c>
      <c r="AH64" s="201">
        <v>0</v>
      </c>
      <c r="AI64" s="201">
        <v>8.49</v>
      </c>
      <c r="AJ64" s="201">
        <v>0</v>
      </c>
      <c r="AK64" s="201">
        <v>-33</v>
      </c>
      <c r="AL64" s="201">
        <v>0</v>
      </c>
      <c r="AM64" s="201">
        <v>0</v>
      </c>
      <c r="AN64" s="201">
        <v>0</v>
      </c>
      <c r="AO64" s="201">
        <v>159.22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4.22</v>
      </c>
      <c r="AV64" s="201">
        <v>0.19</v>
      </c>
      <c r="AW64" s="201">
        <v>0</v>
      </c>
      <c r="AX64" s="201">
        <v>0</v>
      </c>
      <c r="AY64" s="201">
        <v>1.28</v>
      </c>
    </row>
    <row r="65" spans="1:51">
      <c r="A65" t="s">
        <v>107</v>
      </c>
      <c r="B65" s="201">
        <v>0</v>
      </c>
      <c r="C65" s="201">
        <v>0</v>
      </c>
      <c r="D65" s="201">
        <v>21.53</v>
      </c>
      <c r="E65" s="201">
        <v>0</v>
      </c>
      <c r="F65" s="201">
        <v>0</v>
      </c>
      <c r="G65" s="201">
        <v>35.81</v>
      </c>
      <c r="H65" s="201">
        <v>0</v>
      </c>
      <c r="I65" s="201">
        <v>0</v>
      </c>
      <c r="J65" s="201">
        <v>34.54</v>
      </c>
      <c r="K65" s="201">
        <v>239.94</v>
      </c>
      <c r="L65" s="201">
        <v>8.49</v>
      </c>
      <c r="M65" s="201">
        <v>2.27</v>
      </c>
      <c r="N65" s="201">
        <v>1.88</v>
      </c>
      <c r="O65" s="201">
        <v>2.63</v>
      </c>
      <c r="P65" s="201">
        <v>0.82</v>
      </c>
      <c r="Q65" s="201">
        <v>4.6399999999999997</v>
      </c>
      <c r="R65" s="201">
        <v>9.3000000000000007</v>
      </c>
      <c r="S65" s="201">
        <v>5.67</v>
      </c>
      <c r="T65" s="201">
        <v>0.68</v>
      </c>
      <c r="U65" s="201">
        <v>1.48</v>
      </c>
      <c r="V65" s="201">
        <v>4.22</v>
      </c>
      <c r="W65" s="201">
        <v>9.56</v>
      </c>
      <c r="X65" s="201">
        <v>30.51</v>
      </c>
      <c r="Y65" s="201">
        <v>0</v>
      </c>
      <c r="Z65" s="201">
        <v>64.7</v>
      </c>
      <c r="AA65" s="201">
        <v>25.13</v>
      </c>
      <c r="AB65" s="201">
        <v>0</v>
      </c>
      <c r="AC65" s="201">
        <v>16.61</v>
      </c>
      <c r="AD65" s="201">
        <v>20.77</v>
      </c>
      <c r="AE65" s="201">
        <v>0</v>
      </c>
      <c r="AF65" s="201">
        <v>0</v>
      </c>
      <c r="AG65" s="201">
        <v>76.38</v>
      </c>
      <c r="AH65" s="201">
        <v>0</v>
      </c>
      <c r="AI65" s="201">
        <v>8.49</v>
      </c>
      <c r="AJ65" s="201">
        <v>0</v>
      </c>
      <c r="AK65" s="201">
        <v>-33</v>
      </c>
      <c r="AL65" s="201">
        <v>0</v>
      </c>
      <c r="AM65" s="201">
        <v>0</v>
      </c>
      <c r="AN65" s="201">
        <v>0</v>
      </c>
      <c r="AO65" s="201">
        <v>159.22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4.22</v>
      </c>
      <c r="AV65" s="201">
        <v>0.19</v>
      </c>
      <c r="AW65" s="201">
        <v>0</v>
      </c>
      <c r="AX65" s="201">
        <v>0</v>
      </c>
      <c r="AY65" s="201">
        <v>1.28</v>
      </c>
    </row>
    <row r="66" spans="1:51">
      <c r="A66" t="s">
        <v>108</v>
      </c>
      <c r="B66" s="201">
        <v>0</v>
      </c>
      <c r="C66" s="201">
        <v>0</v>
      </c>
      <c r="D66" s="201">
        <v>21.53</v>
      </c>
      <c r="E66" s="201">
        <v>0</v>
      </c>
      <c r="F66" s="201">
        <v>0</v>
      </c>
      <c r="G66" s="201">
        <v>35.81</v>
      </c>
      <c r="H66" s="201">
        <v>0</v>
      </c>
      <c r="I66" s="201">
        <v>0</v>
      </c>
      <c r="J66" s="201">
        <v>34.54</v>
      </c>
      <c r="K66" s="201">
        <v>239.94</v>
      </c>
      <c r="L66" s="201">
        <v>8.49</v>
      </c>
      <c r="M66" s="201">
        <v>2.27</v>
      </c>
      <c r="N66" s="201">
        <v>1.88</v>
      </c>
      <c r="O66" s="201">
        <v>2.63</v>
      </c>
      <c r="P66" s="201">
        <v>0.82</v>
      </c>
      <c r="Q66" s="201">
        <v>4.6399999999999997</v>
      </c>
      <c r="R66" s="201">
        <v>9.3000000000000007</v>
      </c>
      <c r="S66" s="201">
        <v>5.67</v>
      </c>
      <c r="T66" s="201">
        <v>0.68</v>
      </c>
      <c r="U66" s="201">
        <v>1.48</v>
      </c>
      <c r="V66" s="201">
        <v>4.21</v>
      </c>
      <c r="W66" s="201">
        <v>9.56</v>
      </c>
      <c r="X66" s="201">
        <v>30.51</v>
      </c>
      <c r="Y66" s="201">
        <v>0</v>
      </c>
      <c r="Z66" s="201">
        <v>64.7</v>
      </c>
      <c r="AA66" s="201">
        <v>25.13</v>
      </c>
      <c r="AB66" s="201">
        <v>0</v>
      </c>
      <c r="AC66" s="201">
        <v>16.61</v>
      </c>
      <c r="AD66" s="201">
        <v>20.77</v>
      </c>
      <c r="AE66" s="201">
        <v>0</v>
      </c>
      <c r="AF66" s="201">
        <v>0</v>
      </c>
      <c r="AG66" s="201">
        <v>76.38</v>
      </c>
      <c r="AH66" s="201">
        <v>0</v>
      </c>
      <c r="AI66" s="201">
        <v>8.49</v>
      </c>
      <c r="AJ66" s="201">
        <v>0</v>
      </c>
      <c r="AK66" s="201">
        <v>-33</v>
      </c>
      <c r="AL66" s="201">
        <v>0</v>
      </c>
      <c r="AM66" s="201">
        <v>0</v>
      </c>
      <c r="AN66" s="201">
        <v>0</v>
      </c>
      <c r="AO66" s="201">
        <v>159.72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4.22</v>
      </c>
      <c r="AV66" s="201">
        <v>0.19</v>
      </c>
      <c r="AW66" s="201">
        <v>0</v>
      </c>
      <c r="AX66" s="201">
        <v>0</v>
      </c>
      <c r="AY66" s="201">
        <v>1.28</v>
      </c>
    </row>
    <row r="67" spans="1:51">
      <c r="A67" t="s">
        <v>109</v>
      </c>
      <c r="B67" s="201">
        <v>0</v>
      </c>
      <c r="C67" s="201">
        <v>0</v>
      </c>
      <c r="D67" s="201">
        <v>21.53</v>
      </c>
      <c r="E67" s="201">
        <v>0</v>
      </c>
      <c r="F67" s="201">
        <v>0</v>
      </c>
      <c r="G67" s="201">
        <v>35.81</v>
      </c>
      <c r="H67" s="201">
        <v>0</v>
      </c>
      <c r="I67" s="201">
        <v>0</v>
      </c>
      <c r="J67" s="201">
        <v>34.54</v>
      </c>
      <c r="K67" s="201">
        <v>239.94</v>
      </c>
      <c r="L67" s="201">
        <v>8.49</v>
      </c>
      <c r="M67" s="201">
        <v>2.27</v>
      </c>
      <c r="N67" s="201">
        <v>1.88</v>
      </c>
      <c r="O67" s="201">
        <v>2.63</v>
      </c>
      <c r="P67" s="201">
        <v>0.82</v>
      </c>
      <c r="Q67" s="201">
        <v>4.6399999999999997</v>
      </c>
      <c r="R67" s="201">
        <v>9.3000000000000007</v>
      </c>
      <c r="S67" s="201">
        <v>5.67</v>
      </c>
      <c r="T67" s="201">
        <v>0.68</v>
      </c>
      <c r="U67" s="201">
        <v>1.48</v>
      </c>
      <c r="V67" s="201">
        <v>4.21</v>
      </c>
      <c r="W67" s="201">
        <v>0.7</v>
      </c>
      <c r="X67" s="201">
        <v>2.23</v>
      </c>
      <c r="Y67" s="201">
        <v>0</v>
      </c>
      <c r="Z67" s="201">
        <v>64.7</v>
      </c>
      <c r="AA67" s="201">
        <v>25.13</v>
      </c>
      <c r="AB67" s="201">
        <v>0</v>
      </c>
      <c r="AC67" s="201">
        <v>16.61</v>
      </c>
      <c r="AD67" s="201">
        <v>20.77</v>
      </c>
      <c r="AE67" s="201">
        <v>0</v>
      </c>
      <c r="AF67" s="201">
        <v>0</v>
      </c>
      <c r="AG67" s="201">
        <v>76.38</v>
      </c>
      <c r="AH67" s="201">
        <v>0</v>
      </c>
      <c r="AI67" s="201">
        <v>8.49</v>
      </c>
      <c r="AJ67" s="201">
        <v>0</v>
      </c>
      <c r="AK67" s="201">
        <v>-33</v>
      </c>
      <c r="AL67" s="201">
        <v>0</v>
      </c>
      <c r="AM67" s="201">
        <v>0</v>
      </c>
      <c r="AN67" s="201">
        <v>0</v>
      </c>
      <c r="AO67" s="201">
        <v>159.72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4.22</v>
      </c>
      <c r="AV67" s="201">
        <v>0.19</v>
      </c>
      <c r="AW67" s="201">
        <v>0</v>
      </c>
      <c r="AX67" s="201">
        <v>0</v>
      </c>
      <c r="AY67" s="201">
        <v>1.28</v>
      </c>
    </row>
    <row r="68" spans="1:51">
      <c r="A68" t="s">
        <v>110</v>
      </c>
      <c r="B68" s="201">
        <v>0</v>
      </c>
      <c r="C68" s="201">
        <v>0</v>
      </c>
      <c r="D68" s="201">
        <v>21.53</v>
      </c>
      <c r="E68" s="201">
        <v>0</v>
      </c>
      <c r="F68" s="201">
        <v>0</v>
      </c>
      <c r="G68" s="201">
        <v>35.81</v>
      </c>
      <c r="H68" s="201">
        <v>0</v>
      </c>
      <c r="I68" s="201">
        <v>0</v>
      </c>
      <c r="J68" s="201">
        <v>34.54</v>
      </c>
      <c r="K68" s="201">
        <v>239.94</v>
      </c>
      <c r="L68" s="201">
        <v>8.49</v>
      </c>
      <c r="M68" s="201">
        <v>2.27</v>
      </c>
      <c r="N68" s="201">
        <v>1.88</v>
      </c>
      <c r="O68" s="201">
        <v>2.63</v>
      </c>
      <c r="P68" s="201">
        <v>0.82</v>
      </c>
      <c r="Q68" s="201">
        <v>4.6399999999999997</v>
      </c>
      <c r="R68" s="201">
        <v>9.3000000000000007</v>
      </c>
      <c r="S68" s="201">
        <v>5.67</v>
      </c>
      <c r="T68" s="201">
        <v>0.68</v>
      </c>
      <c r="U68" s="201">
        <v>1.48</v>
      </c>
      <c r="V68" s="201">
        <v>4.21</v>
      </c>
      <c r="W68" s="201">
        <v>0.7</v>
      </c>
      <c r="X68" s="201">
        <v>2.23</v>
      </c>
      <c r="Y68" s="201">
        <v>0</v>
      </c>
      <c r="Z68" s="201">
        <v>64.7</v>
      </c>
      <c r="AA68" s="201">
        <v>25.13</v>
      </c>
      <c r="AB68" s="201">
        <v>0</v>
      </c>
      <c r="AC68" s="201">
        <v>16.61</v>
      </c>
      <c r="AD68" s="201">
        <v>20.77</v>
      </c>
      <c r="AE68" s="201">
        <v>0</v>
      </c>
      <c r="AF68" s="201">
        <v>0</v>
      </c>
      <c r="AG68" s="201">
        <v>76.38</v>
      </c>
      <c r="AH68" s="201">
        <v>0</v>
      </c>
      <c r="AI68" s="201">
        <v>8.49</v>
      </c>
      <c r="AJ68" s="201">
        <v>0</v>
      </c>
      <c r="AK68" s="201">
        <v>-33</v>
      </c>
      <c r="AL68" s="201">
        <v>0</v>
      </c>
      <c r="AM68" s="201">
        <v>0</v>
      </c>
      <c r="AN68" s="201">
        <v>0</v>
      </c>
      <c r="AO68" s="201">
        <v>159.72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4.22</v>
      </c>
      <c r="AV68" s="201">
        <v>0.19</v>
      </c>
      <c r="AW68" s="201">
        <v>0</v>
      </c>
      <c r="AX68" s="201">
        <v>0.03</v>
      </c>
      <c r="AY68" s="201">
        <v>1.28</v>
      </c>
    </row>
    <row r="69" spans="1:51">
      <c r="A69" t="s">
        <v>111</v>
      </c>
      <c r="B69" s="201">
        <v>0</v>
      </c>
      <c r="C69" s="201">
        <v>0</v>
      </c>
      <c r="D69" s="201">
        <v>21.53</v>
      </c>
      <c r="E69" s="201">
        <v>0</v>
      </c>
      <c r="F69" s="201">
        <v>0</v>
      </c>
      <c r="G69" s="201">
        <v>35.81</v>
      </c>
      <c r="H69" s="201">
        <v>0</v>
      </c>
      <c r="I69" s="201">
        <v>0</v>
      </c>
      <c r="J69" s="201">
        <v>34.54</v>
      </c>
      <c r="K69" s="201">
        <v>239.94</v>
      </c>
      <c r="L69" s="201">
        <v>8.49</v>
      </c>
      <c r="M69" s="201">
        <v>2.27</v>
      </c>
      <c r="N69" s="201">
        <v>1.88</v>
      </c>
      <c r="O69" s="201">
        <v>2.63</v>
      </c>
      <c r="P69" s="201">
        <v>0.82</v>
      </c>
      <c r="Q69" s="201">
        <v>4.6399999999999997</v>
      </c>
      <c r="R69" s="201">
        <v>9.3000000000000007</v>
      </c>
      <c r="S69" s="201">
        <v>5.67</v>
      </c>
      <c r="T69" s="201">
        <v>0.68</v>
      </c>
      <c r="U69" s="201">
        <v>1.48</v>
      </c>
      <c r="V69" s="201">
        <v>0.31</v>
      </c>
      <c r="W69" s="201">
        <v>0.7</v>
      </c>
      <c r="X69" s="201">
        <v>2.23</v>
      </c>
      <c r="Y69" s="201">
        <v>0</v>
      </c>
      <c r="Z69" s="201">
        <v>49.53</v>
      </c>
      <c r="AA69" s="201">
        <v>25.13</v>
      </c>
      <c r="AB69" s="201">
        <v>0</v>
      </c>
      <c r="AC69" s="201">
        <v>16.61</v>
      </c>
      <c r="AD69" s="201">
        <v>20.77</v>
      </c>
      <c r="AE69" s="201">
        <v>0</v>
      </c>
      <c r="AF69" s="201">
        <v>0</v>
      </c>
      <c r="AG69" s="201">
        <v>76.38</v>
      </c>
      <c r="AH69" s="201">
        <v>0</v>
      </c>
      <c r="AI69" s="201">
        <v>8.49</v>
      </c>
      <c r="AJ69" s="201">
        <v>0</v>
      </c>
      <c r="AK69" s="201">
        <v>-33</v>
      </c>
      <c r="AL69" s="201">
        <v>0</v>
      </c>
      <c r="AM69" s="201">
        <v>0</v>
      </c>
      <c r="AN69" s="201">
        <v>0</v>
      </c>
      <c r="AO69" s="201">
        <v>159.72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</v>
      </c>
      <c r="AX69" s="201">
        <v>0.03</v>
      </c>
      <c r="AY69" s="201">
        <v>1.28</v>
      </c>
    </row>
    <row r="70" spans="1:51">
      <c r="A70" t="s">
        <v>112</v>
      </c>
      <c r="B70" s="201">
        <v>0</v>
      </c>
      <c r="C70" s="201">
        <v>0</v>
      </c>
      <c r="D70" s="201">
        <v>21.53</v>
      </c>
      <c r="E70" s="201">
        <v>0</v>
      </c>
      <c r="F70" s="201">
        <v>0</v>
      </c>
      <c r="G70" s="201">
        <v>35.81</v>
      </c>
      <c r="H70" s="201">
        <v>0</v>
      </c>
      <c r="I70" s="201">
        <v>0</v>
      </c>
      <c r="J70" s="201">
        <v>34.54</v>
      </c>
      <c r="K70" s="201">
        <v>239.94</v>
      </c>
      <c r="L70" s="201">
        <v>8.49</v>
      </c>
      <c r="M70" s="201">
        <v>2.27</v>
      </c>
      <c r="N70" s="201">
        <v>1.88</v>
      </c>
      <c r="O70" s="201">
        <v>2.63</v>
      </c>
      <c r="P70" s="201">
        <v>0.82</v>
      </c>
      <c r="Q70" s="201">
        <v>4.6399999999999997</v>
      </c>
      <c r="R70" s="201">
        <v>9.3000000000000007</v>
      </c>
      <c r="S70" s="201">
        <v>5.67</v>
      </c>
      <c r="T70" s="201">
        <v>0.68</v>
      </c>
      <c r="U70" s="201">
        <v>1.48</v>
      </c>
      <c r="V70" s="201">
        <v>0.31</v>
      </c>
      <c r="W70" s="201">
        <v>0.7</v>
      </c>
      <c r="X70" s="201">
        <v>2.23</v>
      </c>
      <c r="Y70" s="201">
        <v>0</v>
      </c>
      <c r="Z70" s="201">
        <v>13.19</v>
      </c>
      <c r="AA70" s="201">
        <v>25.13</v>
      </c>
      <c r="AB70" s="201">
        <v>0</v>
      </c>
      <c r="AC70" s="201">
        <v>16.61</v>
      </c>
      <c r="AD70" s="201">
        <v>20.77</v>
      </c>
      <c r="AE70" s="201">
        <v>0</v>
      </c>
      <c r="AF70" s="201">
        <v>0</v>
      </c>
      <c r="AG70" s="201">
        <v>76.38</v>
      </c>
      <c r="AH70" s="201">
        <v>0</v>
      </c>
      <c r="AI70" s="201">
        <v>8.49</v>
      </c>
      <c r="AJ70" s="201">
        <v>0</v>
      </c>
      <c r="AK70" s="201">
        <v>-33</v>
      </c>
      <c r="AL70" s="201">
        <v>0</v>
      </c>
      <c r="AM70" s="201">
        <v>0</v>
      </c>
      <c r="AN70" s="201">
        <v>0</v>
      </c>
      <c r="AO70" s="201">
        <v>159.72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</v>
      </c>
      <c r="AX70" s="201">
        <v>0.03</v>
      </c>
      <c r="AY70" s="201">
        <v>1.28</v>
      </c>
    </row>
    <row r="71" spans="1:51">
      <c r="A71" t="s">
        <v>113</v>
      </c>
      <c r="B71" s="201">
        <v>0</v>
      </c>
      <c r="C71" s="201">
        <v>0</v>
      </c>
      <c r="D71" s="201">
        <v>21.53</v>
      </c>
      <c r="E71" s="201">
        <v>0</v>
      </c>
      <c r="F71" s="201">
        <v>0</v>
      </c>
      <c r="G71" s="201">
        <v>35.81</v>
      </c>
      <c r="H71" s="201">
        <v>0</v>
      </c>
      <c r="I71" s="201">
        <v>0</v>
      </c>
      <c r="J71" s="201">
        <v>34.54</v>
      </c>
      <c r="K71" s="201">
        <v>239.94</v>
      </c>
      <c r="L71" s="201">
        <v>8.49</v>
      </c>
      <c r="M71" s="201">
        <v>2.27</v>
      </c>
      <c r="N71" s="201">
        <v>1.88</v>
      </c>
      <c r="O71" s="201">
        <v>2.63</v>
      </c>
      <c r="P71" s="201">
        <v>0.82</v>
      </c>
      <c r="Q71" s="201">
        <v>4.6399999999999997</v>
      </c>
      <c r="R71" s="201">
        <v>0.68</v>
      </c>
      <c r="S71" s="201">
        <v>5.67</v>
      </c>
      <c r="T71" s="201">
        <v>0.05</v>
      </c>
      <c r="U71" s="201">
        <v>1.48</v>
      </c>
      <c r="V71" s="201">
        <v>0.31</v>
      </c>
      <c r="W71" s="201">
        <v>0.7</v>
      </c>
      <c r="X71" s="201">
        <v>2.23</v>
      </c>
      <c r="Y71" s="201">
        <v>0</v>
      </c>
      <c r="Z71" s="201">
        <v>4.21</v>
      </c>
      <c r="AA71" s="201">
        <v>1.36</v>
      </c>
      <c r="AB71" s="201">
        <v>0</v>
      </c>
      <c r="AC71" s="201">
        <v>16.61</v>
      </c>
      <c r="AD71" s="201">
        <v>20.77</v>
      </c>
      <c r="AE71" s="201">
        <v>0</v>
      </c>
      <c r="AF71" s="201">
        <v>0</v>
      </c>
      <c r="AG71" s="201">
        <v>76.38</v>
      </c>
      <c r="AH71" s="201">
        <v>0</v>
      </c>
      <c r="AI71" s="201">
        <v>8.49</v>
      </c>
      <c r="AJ71" s="201">
        <v>0</v>
      </c>
      <c r="AK71" s="201">
        <v>-33</v>
      </c>
      <c r="AL71" s="201">
        <v>0</v>
      </c>
      <c r="AM71" s="201">
        <v>0</v>
      </c>
      <c r="AN71" s="201">
        <v>0</v>
      </c>
      <c r="AO71" s="201">
        <v>159.72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</v>
      </c>
      <c r="AX71" s="201">
        <v>0.03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21.53</v>
      </c>
      <c r="E72" s="201">
        <v>0</v>
      </c>
      <c r="F72" s="201">
        <v>0</v>
      </c>
      <c r="G72" s="201">
        <v>35.81</v>
      </c>
      <c r="H72" s="201">
        <v>0</v>
      </c>
      <c r="I72" s="201">
        <v>0</v>
      </c>
      <c r="J72" s="201">
        <v>34.54</v>
      </c>
      <c r="K72" s="201">
        <v>239.94</v>
      </c>
      <c r="L72" s="201">
        <v>0.62</v>
      </c>
      <c r="M72" s="201">
        <v>2.27</v>
      </c>
      <c r="N72" s="201">
        <v>1.88</v>
      </c>
      <c r="O72" s="201">
        <v>2.63</v>
      </c>
      <c r="P72" s="201">
        <v>0.82</v>
      </c>
      <c r="Q72" s="201">
        <v>0.34</v>
      </c>
      <c r="R72" s="201">
        <v>0.68</v>
      </c>
      <c r="S72" s="201">
        <v>0.42</v>
      </c>
      <c r="T72" s="201">
        <v>0.05</v>
      </c>
      <c r="U72" s="201">
        <v>1.48</v>
      </c>
      <c r="V72" s="201">
        <v>0.31</v>
      </c>
      <c r="W72" s="201">
        <v>0.7</v>
      </c>
      <c r="X72" s="201">
        <v>2.23</v>
      </c>
      <c r="Y72" s="201">
        <v>0</v>
      </c>
      <c r="Z72" s="201">
        <v>4.21</v>
      </c>
      <c r="AA72" s="201">
        <v>1.36</v>
      </c>
      <c r="AB72" s="201">
        <v>0</v>
      </c>
      <c r="AC72" s="201">
        <v>16.61</v>
      </c>
      <c r="AD72" s="201">
        <v>20.77</v>
      </c>
      <c r="AE72" s="201">
        <v>0</v>
      </c>
      <c r="AF72" s="201">
        <v>0</v>
      </c>
      <c r="AG72" s="201">
        <v>76.38</v>
      </c>
      <c r="AH72" s="201">
        <v>0</v>
      </c>
      <c r="AI72" s="201">
        <v>8.49</v>
      </c>
      <c r="AJ72" s="201">
        <v>0</v>
      </c>
      <c r="AK72" s="201">
        <v>-33</v>
      </c>
      <c r="AL72" s="201">
        <v>0</v>
      </c>
      <c r="AM72" s="201">
        <v>0</v>
      </c>
      <c r="AN72" s="201">
        <v>0</v>
      </c>
      <c r="AO72" s="201">
        <v>159.72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</v>
      </c>
      <c r="AX72" s="201">
        <v>0.03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21.53</v>
      </c>
      <c r="E73" s="201">
        <v>0</v>
      </c>
      <c r="F73" s="201">
        <v>0</v>
      </c>
      <c r="G73" s="201">
        <v>35.81</v>
      </c>
      <c r="H73" s="201">
        <v>0</v>
      </c>
      <c r="I73" s="201">
        <v>0</v>
      </c>
      <c r="J73" s="201">
        <v>34.54</v>
      </c>
      <c r="K73" s="201">
        <v>239.94</v>
      </c>
      <c r="L73" s="201">
        <v>0.62</v>
      </c>
      <c r="M73" s="201">
        <v>2.27</v>
      </c>
      <c r="N73" s="201">
        <v>1.88</v>
      </c>
      <c r="O73" s="201">
        <v>2.63</v>
      </c>
      <c r="P73" s="201">
        <v>0.82</v>
      </c>
      <c r="Q73" s="201">
        <v>0.34</v>
      </c>
      <c r="R73" s="201">
        <v>0.68</v>
      </c>
      <c r="S73" s="201">
        <v>0.42</v>
      </c>
      <c r="T73" s="201">
        <v>0.05</v>
      </c>
      <c r="U73" s="201">
        <v>1.48</v>
      </c>
      <c r="V73" s="201">
        <v>0.31</v>
      </c>
      <c r="W73" s="201">
        <v>0.7</v>
      </c>
      <c r="X73" s="201">
        <v>2.23</v>
      </c>
      <c r="Y73" s="201">
        <v>0</v>
      </c>
      <c r="Z73" s="201">
        <v>4.21</v>
      </c>
      <c r="AA73" s="201">
        <v>1.36</v>
      </c>
      <c r="AB73" s="201">
        <v>0</v>
      </c>
      <c r="AC73" s="201">
        <v>16.61</v>
      </c>
      <c r="AD73" s="201">
        <v>20.77</v>
      </c>
      <c r="AE73" s="201">
        <v>0</v>
      </c>
      <c r="AF73" s="201">
        <v>0</v>
      </c>
      <c r="AG73" s="201">
        <v>76.38</v>
      </c>
      <c r="AH73" s="201">
        <v>0</v>
      </c>
      <c r="AI73" s="201">
        <v>8.49</v>
      </c>
      <c r="AJ73" s="201">
        <v>0</v>
      </c>
      <c r="AK73" s="201">
        <v>-33</v>
      </c>
      <c r="AL73" s="201">
        <v>0</v>
      </c>
      <c r="AM73" s="201">
        <v>0</v>
      </c>
      <c r="AN73" s="201">
        <v>0</v>
      </c>
      <c r="AO73" s="201">
        <v>159.72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0.06</v>
      </c>
      <c r="AX73" s="201">
        <v>0.03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21.53</v>
      </c>
      <c r="E74" s="201">
        <v>0</v>
      </c>
      <c r="F74" s="201">
        <v>0</v>
      </c>
      <c r="G74" s="201">
        <v>35.81</v>
      </c>
      <c r="H74" s="201">
        <v>0</v>
      </c>
      <c r="I74" s="201">
        <v>0</v>
      </c>
      <c r="J74" s="201">
        <v>34.54</v>
      </c>
      <c r="K74" s="201">
        <v>239.94</v>
      </c>
      <c r="L74" s="201">
        <v>0.62</v>
      </c>
      <c r="M74" s="201">
        <v>2.27</v>
      </c>
      <c r="N74" s="201">
        <v>1.88</v>
      </c>
      <c r="O74" s="201">
        <v>2.63</v>
      </c>
      <c r="P74" s="201">
        <v>0.82</v>
      </c>
      <c r="Q74" s="201">
        <v>0.34</v>
      </c>
      <c r="R74" s="201">
        <v>0.68</v>
      </c>
      <c r="S74" s="201">
        <v>0.42</v>
      </c>
      <c r="T74" s="201">
        <v>0.05</v>
      </c>
      <c r="U74" s="201">
        <v>1.48</v>
      </c>
      <c r="V74" s="201">
        <v>0.31</v>
      </c>
      <c r="W74" s="201">
        <v>0.7</v>
      </c>
      <c r="X74" s="201">
        <v>2.23</v>
      </c>
      <c r="Y74" s="201">
        <v>0</v>
      </c>
      <c r="Z74" s="201">
        <v>4.21</v>
      </c>
      <c r="AA74" s="201">
        <v>1.36</v>
      </c>
      <c r="AB74" s="201">
        <v>0</v>
      </c>
      <c r="AC74" s="201">
        <v>16.61</v>
      </c>
      <c r="AD74" s="201">
        <v>20.77</v>
      </c>
      <c r="AE74" s="201">
        <v>0</v>
      </c>
      <c r="AF74" s="201">
        <v>0</v>
      </c>
      <c r="AG74" s="201">
        <v>76.38</v>
      </c>
      <c r="AH74" s="201">
        <v>0</v>
      </c>
      <c r="AI74" s="201">
        <v>8.49</v>
      </c>
      <c r="AJ74" s="201">
        <v>0</v>
      </c>
      <c r="AK74" s="201">
        <v>-33</v>
      </c>
      <c r="AL74" s="201">
        <v>0</v>
      </c>
      <c r="AM74" s="201">
        <v>0</v>
      </c>
      <c r="AN74" s="201">
        <v>0</v>
      </c>
      <c r="AO74" s="201">
        <v>159.72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0.13</v>
      </c>
      <c r="AX74" s="201">
        <v>0.05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21.53</v>
      </c>
      <c r="E75" s="201">
        <v>0</v>
      </c>
      <c r="F75" s="201">
        <v>0</v>
      </c>
      <c r="G75" s="201">
        <v>36.11</v>
      </c>
      <c r="H75" s="201">
        <v>0</v>
      </c>
      <c r="I75" s="201">
        <v>0</v>
      </c>
      <c r="J75" s="201">
        <v>34.54</v>
      </c>
      <c r="K75" s="201">
        <v>239.94</v>
      </c>
      <c r="L75" s="201">
        <v>0.62</v>
      </c>
      <c r="M75" s="201">
        <v>2.27</v>
      </c>
      <c r="N75" s="201">
        <v>1.88</v>
      </c>
      <c r="O75" s="201">
        <v>2.63</v>
      </c>
      <c r="P75" s="201">
        <v>0.82</v>
      </c>
      <c r="Q75" s="201">
        <v>0.34</v>
      </c>
      <c r="R75" s="201">
        <v>0.68</v>
      </c>
      <c r="S75" s="201">
        <v>0.42</v>
      </c>
      <c r="T75" s="201">
        <v>0.05</v>
      </c>
      <c r="U75" s="201">
        <v>1.48</v>
      </c>
      <c r="V75" s="201">
        <v>0.31</v>
      </c>
      <c r="W75" s="201">
        <v>0.7</v>
      </c>
      <c r="X75" s="201">
        <v>2.23</v>
      </c>
      <c r="Y75" s="201">
        <v>0</v>
      </c>
      <c r="Z75" s="201">
        <v>4.21</v>
      </c>
      <c r="AA75" s="201">
        <v>1.36</v>
      </c>
      <c r="AB75" s="201">
        <v>0</v>
      </c>
      <c r="AC75" s="201">
        <v>16.61</v>
      </c>
      <c r="AD75" s="201">
        <v>20.77</v>
      </c>
      <c r="AE75" s="201">
        <v>0</v>
      </c>
      <c r="AF75" s="201">
        <v>0</v>
      </c>
      <c r="AG75" s="201">
        <v>76.38</v>
      </c>
      <c r="AH75" s="201">
        <v>0</v>
      </c>
      <c r="AI75" s="201">
        <v>8.49</v>
      </c>
      <c r="AJ75" s="201">
        <v>0</v>
      </c>
      <c r="AK75" s="201">
        <v>-33</v>
      </c>
      <c r="AL75" s="201">
        <v>0</v>
      </c>
      <c r="AM75" s="201">
        <v>0</v>
      </c>
      <c r="AN75" s="201">
        <v>0</v>
      </c>
      <c r="AO75" s="201">
        <v>169.05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0.13</v>
      </c>
      <c r="AX75" s="201">
        <v>7.0000000000000007E-2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21.53</v>
      </c>
      <c r="E76" s="201">
        <v>0</v>
      </c>
      <c r="F76" s="201">
        <v>0</v>
      </c>
      <c r="G76" s="201">
        <v>36.11</v>
      </c>
      <c r="H76" s="201">
        <v>0</v>
      </c>
      <c r="I76" s="201">
        <v>0</v>
      </c>
      <c r="J76" s="201">
        <v>34.54</v>
      </c>
      <c r="K76" s="201">
        <v>239.94</v>
      </c>
      <c r="L76" s="201">
        <v>0.62</v>
      </c>
      <c r="M76" s="201">
        <v>2.27</v>
      </c>
      <c r="N76" s="201">
        <v>1.88</v>
      </c>
      <c r="O76" s="201">
        <v>2.63</v>
      </c>
      <c r="P76" s="201">
        <v>0.82</v>
      </c>
      <c r="Q76" s="201">
        <v>0.34</v>
      </c>
      <c r="R76" s="201">
        <v>0.68</v>
      </c>
      <c r="S76" s="201">
        <v>0.42</v>
      </c>
      <c r="T76" s="201">
        <v>0.05</v>
      </c>
      <c r="U76" s="201">
        <v>1.48</v>
      </c>
      <c r="V76" s="201">
        <v>0.31</v>
      </c>
      <c r="W76" s="201">
        <v>0.7</v>
      </c>
      <c r="X76" s="201">
        <v>2.23</v>
      </c>
      <c r="Y76" s="201">
        <v>0</v>
      </c>
      <c r="Z76" s="201">
        <v>4.21</v>
      </c>
      <c r="AA76" s="201">
        <v>1.36</v>
      </c>
      <c r="AB76" s="201">
        <v>0</v>
      </c>
      <c r="AC76" s="201">
        <v>16.61</v>
      </c>
      <c r="AD76" s="201">
        <v>20.77</v>
      </c>
      <c r="AE76" s="201">
        <v>0</v>
      </c>
      <c r="AF76" s="201">
        <v>0</v>
      </c>
      <c r="AG76" s="201">
        <v>76.38</v>
      </c>
      <c r="AH76" s="201">
        <v>0</v>
      </c>
      <c r="AI76" s="201">
        <v>8.49</v>
      </c>
      <c r="AJ76" s="201">
        <v>0</v>
      </c>
      <c r="AK76" s="201">
        <v>-33</v>
      </c>
      <c r="AL76" s="201">
        <v>0</v>
      </c>
      <c r="AM76" s="201">
        <v>0</v>
      </c>
      <c r="AN76" s="201">
        <v>0</v>
      </c>
      <c r="AO76" s="201">
        <v>169.05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0.15</v>
      </c>
      <c r="AX76" s="201">
        <v>0.16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21.53</v>
      </c>
      <c r="E77" s="201">
        <v>0</v>
      </c>
      <c r="F77" s="201">
        <v>0</v>
      </c>
      <c r="G77" s="201">
        <v>36.11</v>
      </c>
      <c r="H77" s="201">
        <v>0</v>
      </c>
      <c r="I77" s="201">
        <v>0</v>
      </c>
      <c r="J77" s="201">
        <v>34.54</v>
      </c>
      <c r="K77" s="201">
        <v>237.05</v>
      </c>
      <c r="L77" s="201">
        <v>0.62</v>
      </c>
      <c r="M77" s="201">
        <v>2.27</v>
      </c>
      <c r="N77" s="201">
        <v>1.88</v>
      </c>
      <c r="O77" s="201">
        <v>2.63</v>
      </c>
      <c r="P77" s="201">
        <v>0.82</v>
      </c>
      <c r="Q77" s="201">
        <v>0.34</v>
      </c>
      <c r="R77" s="201">
        <v>0.68</v>
      </c>
      <c r="S77" s="201">
        <v>0.42</v>
      </c>
      <c r="T77" s="201">
        <v>0.05</v>
      </c>
      <c r="U77" s="201">
        <v>1.48</v>
      </c>
      <c r="V77" s="201">
        <v>0.31</v>
      </c>
      <c r="W77" s="201">
        <v>0.7</v>
      </c>
      <c r="X77" s="201">
        <v>2.23</v>
      </c>
      <c r="Y77" s="201">
        <v>0</v>
      </c>
      <c r="Z77" s="201">
        <v>4.21</v>
      </c>
      <c r="AA77" s="201">
        <v>1.36</v>
      </c>
      <c r="AB77" s="201">
        <v>0</v>
      </c>
      <c r="AC77" s="201">
        <v>16.61</v>
      </c>
      <c r="AD77" s="201">
        <v>20.77</v>
      </c>
      <c r="AE77" s="201">
        <v>0</v>
      </c>
      <c r="AF77" s="201">
        <v>0</v>
      </c>
      <c r="AG77" s="201">
        <v>76.38</v>
      </c>
      <c r="AH77" s="201">
        <v>0</v>
      </c>
      <c r="AI77" s="201">
        <v>8.49</v>
      </c>
      <c r="AJ77" s="201">
        <v>0</v>
      </c>
      <c r="AK77" s="201">
        <v>-33</v>
      </c>
      <c r="AL77" s="201">
        <v>0</v>
      </c>
      <c r="AM77" s="201">
        <v>0</v>
      </c>
      <c r="AN77" s="201">
        <v>0</v>
      </c>
      <c r="AO77" s="201">
        <v>169.05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0.31</v>
      </c>
      <c r="AX77" s="201">
        <v>0.21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21.53</v>
      </c>
      <c r="E78" s="201">
        <v>0</v>
      </c>
      <c r="F78" s="201">
        <v>0</v>
      </c>
      <c r="G78" s="201">
        <v>36.11</v>
      </c>
      <c r="H78" s="201">
        <v>0</v>
      </c>
      <c r="I78" s="201">
        <v>0</v>
      </c>
      <c r="J78" s="201">
        <v>34.54</v>
      </c>
      <c r="K78" s="201">
        <v>237.05</v>
      </c>
      <c r="L78" s="201">
        <v>0.62</v>
      </c>
      <c r="M78" s="201">
        <v>2.27</v>
      </c>
      <c r="N78" s="201">
        <v>1.88</v>
      </c>
      <c r="O78" s="201">
        <v>2.63</v>
      </c>
      <c r="P78" s="201">
        <v>0.82</v>
      </c>
      <c r="Q78" s="201">
        <v>0.34</v>
      </c>
      <c r="R78" s="201">
        <v>0.68</v>
      </c>
      <c r="S78" s="201">
        <v>1.0900000000000001</v>
      </c>
      <c r="T78" s="201">
        <v>0.05</v>
      </c>
      <c r="U78" s="201">
        <v>1.48</v>
      </c>
      <c r="V78" s="201">
        <v>0.31</v>
      </c>
      <c r="W78" s="201">
        <v>0.7</v>
      </c>
      <c r="X78" s="201">
        <v>2.23</v>
      </c>
      <c r="Y78" s="201">
        <v>0</v>
      </c>
      <c r="Z78" s="201">
        <v>4.21</v>
      </c>
      <c r="AA78" s="201">
        <v>1.36</v>
      </c>
      <c r="AB78" s="201">
        <v>0</v>
      </c>
      <c r="AC78" s="201">
        <v>16.61</v>
      </c>
      <c r="AD78" s="201">
        <v>20.77</v>
      </c>
      <c r="AE78" s="201">
        <v>0</v>
      </c>
      <c r="AF78" s="201">
        <v>0</v>
      </c>
      <c r="AG78" s="201">
        <v>76.38</v>
      </c>
      <c r="AH78" s="201">
        <v>0</v>
      </c>
      <c r="AI78" s="201">
        <v>8.49</v>
      </c>
      <c r="AJ78" s="201">
        <v>0</v>
      </c>
      <c r="AK78" s="201">
        <v>-33</v>
      </c>
      <c r="AL78" s="201">
        <v>0</v>
      </c>
      <c r="AM78" s="201">
        <v>0</v>
      </c>
      <c r="AN78" s="201">
        <v>0</v>
      </c>
      <c r="AO78" s="201">
        <v>169.05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0.31</v>
      </c>
      <c r="AX78" s="201">
        <v>0.21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21.53</v>
      </c>
      <c r="E79" s="201">
        <v>0</v>
      </c>
      <c r="F79" s="201">
        <v>0</v>
      </c>
      <c r="G79" s="201">
        <v>36.11</v>
      </c>
      <c r="H79" s="201">
        <v>0</v>
      </c>
      <c r="I79" s="201">
        <v>0</v>
      </c>
      <c r="J79" s="201">
        <v>34.54</v>
      </c>
      <c r="K79" s="201">
        <v>237.05</v>
      </c>
      <c r="L79" s="201">
        <v>0.62</v>
      </c>
      <c r="M79" s="201">
        <v>2.27</v>
      </c>
      <c r="N79" s="201">
        <v>1.88</v>
      </c>
      <c r="O79" s="201">
        <v>2.63</v>
      </c>
      <c r="P79" s="201">
        <v>0.82</v>
      </c>
      <c r="Q79" s="201">
        <v>0.34</v>
      </c>
      <c r="R79" s="201">
        <v>0.68</v>
      </c>
      <c r="S79" s="201">
        <v>0.42</v>
      </c>
      <c r="T79" s="201">
        <v>0.05</v>
      </c>
      <c r="U79" s="201">
        <v>1.48</v>
      </c>
      <c r="V79" s="201">
        <v>0.31</v>
      </c>
      <c r="W79" s="201">
        <v>0.7</v>
      </c>
      <c r="X79" s="201">
        <v>2.23</v>
      </c>
      <c r="Y79" s="201">
        <v>0</v>
      </c>
      <c r="Z79" s="201">
        <v>4.21</v>
      </c>
      <c r="AA79" s="201">
        <v>1.36</v>
      </c>
      <c r="AB79" s="201">
        <v>0</v>
      </c>
      <c r="AC79" s="201">
        <v>16.61</v>
      </c>
      <c r="AD79" s="201">
        <v>20.77</v>
      </c>
      <c r="AE79" s="201">
        <v>0</v>
      </c>
      <c r="AF79" s="201">
        <v>0</v>
      </c>
      <c r="AG79" s="201">
        <v>76.38</v>
      </c>
      <c r="AH79" s="201">
        <v>0</v>
      </c>
      <c r="AI79" s="201">
        <v>8.49</v>
      </c>
      <c r="AJ79" s="201">
        <v>0</v>
      </c>
      <c r="AK79" s="201">
        <v>-33</v>
      </c>
      <c r="AL79" s="201">
        <v>0</v>
      </c>
      <c r="AM79" s="201">
        <v>0</v>
      </c>
      <c r="AN79" s="201">
        <v>0</v>
      </c>
      <c r="AO79" s="201">
        <v>169.05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0.31</v>
      </c>
      <c r="AX79" s="201">
        <v>0.21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21.53</v>
      </c>
      <c r="E80" s="201">
        <v>0</v>
      </c>
      <c r="F80" s="201">
        <v>0</v>
      </c>
      <c r="G80" s="201">
        <v>36.11</v>
      </c>
      <c r="H80" s="201">
        <v>0</v>
      </c>
      <c r="I80" s="201">
        <v>0</v>
      </c>
      <c r="J80" s="201">
        <v>34.54</v>
      </c>
      <c r="K80" s="201">
        <v>237.05</v>
      </c>
      <c r="L80" s="201">
        <v>0.62</v>
      </c>
      <c r="M80" s="201">
        <v>2.27</v>
      </c>
      <c r="N80" s="201">
        <v>1.88</v>
      </c>
      <c r="O80" s="201">
        <v>2.63</v>
      </c>
      <c r="P80" s="201">
        <v>0.82</v>
      </c>
      <c r="Q80" s="201">
        <v>0.34</v>
      </c>
      <c r="R80" s="201">
        <v>0.68</v>
      </c>
      <c r="S80" s="201">
        <v>0.42</v>
      </c>
      <c r="T80" s="201">
        <v>0.05</v>
      </c>
      <c r="U80" s="201">
        <v>1.48</v>
      </c>
      <c r="V80" s="201">
        <v>0.31</v>
      </c>
      <c r="W80" s="201">
        <v>0.7</v>
      </c>
      <c r="X80" s="201">
        <v>2.23</v>
      </c>
      <c r="Y80" s="201">
        <v>0</v>
      </c>
      <c r="Z80" s="201">
        <v>4.21</v>
      </c>
      <c r="AA80" s="201">
        <v>1.36</v>
      </c>
      <c r="AB80" s="201">
        <v>0</v>
      </c>
      <c r="AC80" s="201">
        <v>16.61</v>
      </c>
      <c r="AD80" s="201">
        <v>20.77</v>
      </c>
      <c r="AE80" s="201">
        <v>0</v>
      </c>
      <c r="AF80" s="201">
        <v>0</v>
      </c>
      <c r="AG80" s="201">
        <v>76.38</v>
      </c>
      <c r="AH80" s="201">
        <v>0</v>
      </c>
      <c r="AI80" s="201">
        <v>8.49</v>
      </c>
      <c r="AJ80" s="201">
        <v>0</v>
      </c>
      <c r="AK80" s="201">
        <v>-33</v>
      </c>
      <c r="AL80" s="201">
        <v>0</v>
      </c>
      <c r="AM80" s="201">
        <v>0</v>
      </c>
      <c r="AN80" s="201">
        <v>0</v>
      </c>
      <c r="AO80" s="201">
        <v>169.05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0.31</v>
      </c>
      <c r="AX80" s="201">
        <v>0.21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21.53</v>
      </c>
      <c r="E81" s="201">
        <v>0</v>
      </c>
      <c r="F81" s="201">
        <v>0</v>
      </c>
      <c r="G81" s="201">
        <v>36.11</v>
      </c>
      <c r="H81" s="201">
        <v>0</v>
      </c>
      <c r="I81" s="201">
        <v>0</v>
      </c>
      <c r="J81" s="201">
        <v>34.54</v>
      </c>
      <c r="K81" s="201">
        <v>237.05</v>
      </c>
      <c r="L81" s="201">
        <v>0.62</v>
      </c>
      <c r="M81" s="201">
        <v>2.27</v>
      </c>
      <c r="N81" s="201">
        <v>1.88</v>
      </c>
      <c r="O81" s="201">
        <v>2.63</v>
      </c>
      <c r="P81" s="201">
        <v>0.82</v>
      </c>
      <c r="Q81" s="201">
        <v>0.34</v>
      </c>
      <c r="R81" s="201">
        <v>0.68</v>
      </c>
      <c r="S81" s="201">
        <v>0.42</v>
      </c>
      <c r="T81" s="201">
        <v>0.05</v>
      </c>
      <c r="U81" s="201">
        <v>1.48</v>
      </c>
      <c r="V81" s="201">
        <v>0.31</v>
      </c>
      <c r="W81" s="201">
        <v>0.7</v>
      </c>
      <c r="X81" s="201">
        <v>2.23</v>
      </c>
      <c r="Y81" s="201">
        <v>0</v>
      </c>
      <c r="Z81" s="201">
        <v>4.21</v>
      </c>
      <c r="AA81" s="201">
        <v>1.36</v>
      </c>
      <c r="AB81" s="201">
        <v>0</v>
      </c>
      <c r="AC81" s="201">
        <v>16.61</v>
      </c>
      <c r="AD81" s="201">
        <v>20.77</v>
      </c>
      <c r="AE81" s="201">
        <v>0</v>
      </c>
      <c r="AF81" s="201">
        <v>0</v>
      </c>
      <c r="AG81" s="201">
        <v>76.38</v>
      </c>
      <c r="AH81" s="201">
        <v>0</v>
      </c>
      <c r="AI81" s="201">
        <v>8.49</v>
      </c>
      <c r="AJ81" s="201">
        <v>0</v>
      </c>
      <c r="AK81" s="201">
        <v>-33</v>
      </c>
      <c r="AL81" s="201">
        <v>0</v>
      </c>
      <c r="AM81" s="201">
        <v>0</v>
      </c>
      <c r="AN81" s="201">
        <v>0</v>
      </c>
      <c r="AO81" s="201">
        <v>169.05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0.31</v>
      </c>
      <c r="AX81" s="201">
        <v>0.21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21.53</v>
      </c>
      <c r="E82" s="201">
        <v>0</v>
      </c>
      <c r="F82" s="201">
        <v>0</v>
      </c>
      <c r="G82" s="201">
        <v>36.11</v>
      </c>
      <c r="H82" s="201">
        <v>0</v>
      </c>
      <c r="I82" s="201">
        <v>0</v>
      </c>
      <c r="J82" s="201">
        <v>34.54</v>
      </c>
      <c r="K82" s="201">
        <v>193.59</v>
      </c>
      <c r="L82" s="201">
        <v>0.62</v>
      </c>
      <c r="M82" s="201">
        <v>2.27</v>
      </c>
      <c r="N82" s="201">
        <v>1.88</v>
      </c>
      <c r="O82" s="201">
        <v>2.63</v>
      </c>
      <c r="P82" s="201">
        <v>0.82</v>
      </c>
      <c r="Q82" s="201">
        <v>0.34</v>
      </c>
      <c r="R82" s="201">
        <v>0.68</v>
      </c>
      <c r="S82" s="201">
        <v>0.42</v>
      </c>
      <c r="T82" s="201">
        <v>0.05</v>
      </c>
      <c r="U82" s="201">
        <v>1.48</v>
      </c>
      <c r="V82" s="201">
        <v>0.31</v>
      </c>
      <c r="W82" s="201">
        <v>0.7</v>
      </c>
      <c r="X82" s="201">
        <v>2.23</v>
      </c>
      <c r="Y82" s="201">
        <v>0</v>
      </c>
      <c r="Z82" s="201">
        <v>4.21</v>
      </c>
      <c r="AA82" s="201">
        <v>1.36</v>
      </c>
      <c r="AB82" s="201">
        <v>0</v>
      </c>
      <c r="AC82" s="201">
        <v>16.61</v>
      </c>
      <c r="AD82" s="201">
        <v>20.77</v>
      </c>
      <c r="AE82" s="201">
        <v>0</v>
      </c>
      <c r="AF82" s="201">
        <v>0</v>
      </c>
      <c r="AG82" s="201">
        <v>76.38</v>
      </c>
      <c r="AH82" s="201">
        <v>0</v>
      </c>
      <c r="AI82" s="201">
        <v>8.49</v>
      </c>
      <c r="AJ82" s="201">
        <v>0</v>
      </c>
      <c r="AK82" s="201">
        <v>-33</v>
      </c>
      <c r="AL82" s="201">
        <v>0</v>
      </c>
      <c r="AM82" s="201">
        <v>0</v>
      </c>
      <c r="AN82" s="201">
        <v>0</v>
      </c>
      <c r="AO82" s="201">
        <v>169.05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0.31</v>
      </c>
      <c r="AX82" s="201">
        <v>0.21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21.53</v>
      </c>
      <c r="E83" s="201">
        <v>0</v>
      </c>
      <c r="F83" s="201">
        <v>0</v>
      </c>
      <c r="G83" s="201">
        <v>36.11</v>
      </c>
      <c r="H83" s="201">
        <v>0</v>
      </c>
      <c r="I83" s="201">
        <v>0</v>
      </c>
      <c r="J83" s="201">
        <v>34.54</v>
      </c>
      <c r="K83" s="201">
        <v>145.30000000000001</v>
      </c>
      <c r="L83" s="201">
        <v>0.62</v>
      </c>
      <c r="M83" s="201">
        <v>2.27</v>
      </c>
      <c r="N83" s="201">
        <v>1.88</v>
      </c>
      <c r="O83" s="201">
        <v>2.63</v>
      </c>
      <c r="P83" s="201">
        <v>0.82</v>
      </c>
      <c r="Q83" s="201">
        <v>0.34</v>
      </c>
      <c r="R83" s="201">
        <v>0.68</v>
      </c>
      <c r="S83" s="201">
        <v>0.42</v>
      </c>
      <c r="T83" s="201">
        <v>0.05</v>
      </c>
      <c r="U83" s="201">
        <v>1.48</v>
      </c>
      <c r="V83" s="201">
        <v>0.26</v>
      </c>
      <c r="W83" s="201">
        <v>0.7</v>
      </c>
      <c r="X83" s="201">
        <v>2.23</v>
      </c>
      <c r="Y83" s="201">
        <v>0</v>
      </c>
      <c r="Z83" s="201">
        <v>4.21</v>
      </c>
      <c r="AA83" s="201">
        <v>1.36</v>
      </c>
      <c r="AB83" s="201">
        <v>0</v>
      </c>
      <c r="AC83" s="201">
        <v>16.61</v>
      </c>
      <c r="AD83" s="201">
        <v>20.77</v>
      </c>
      <c r="AE83" s="201">
        <v>0</v>
      </c>
      <c r="AF83" s="201">
        <v>0</v>
      </c>
      <c r="AG83" s="201">
        <v>76.38</v>
      </c>
      <c r="AH83" s="201">
        <v>0</v>
      </c>
      <c r="AI83" s="201">
        <v>8.49</v>
      </c>
      <c r="AJ83" s="201">
        <v>0</v>
      </c>
      <c r="AK83" s="201">
        <v>-33</v>
      </c>
      <c r="AL83" s="201">
        <v>0</v>
      </c>
      <c r="AM83" s="201">
        <v>0</v>
      </c>
      <c r="AN83" s="201">
        <v>0</v>
      </c>
      <c r="AO83" s="201">
        <v>169.05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0.31</v>
      </c>
      <c r="AX83" s="201">
        <v>0.21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21.53</v>
      </c>
      <c r="E84" s="201">
        <v>0</v>
      </c>
      <c r="F84" s="201">
        <v>0</v>
      </c>
      <c r="G84" s="201">
        <v>36.11</v>
      </c>
      <c r="H84" s="201">
        <v>0</v>
      </c>
      <c r="I84" s="201">
        <v>0</v>
      </c>
      <c r="J84" s="201">
        <v>34.54</v>
      </c>
      <c r="K84" s="201">
        <v>145.30000000000001</v>
      </c>
      <c r="L84" s="201">
        <v>0.62</v>
      </c>
      <c r="M84" s="201">
        <v>2.27</v>
      </c>
      <c r="N84" s="201">
        <v>1.88</v>
      </c>
      <c r="O84" s="201">
        <v>2.63</v>
      </c>
      <c r="P84" s="201">
        <v>0.82</v>
      </c>
      <c r="Q84" s="201">
        <v>0.34</v>
      </c>
      <c r="R84" s="201">
        <v>0.68</v>
      </c>
      <c r="S84" s="201">
        <v>0.42</v>
      </c>
      <c r="T84" s="201">
        <v>0.05</v>
      </c>
      <c r="U84" s="201">
        <v>1.48</v>
      </c>
      <c r="V84" s="201">
        <v>0.26</v>
      </c>
      <c r="W84" s="201">
        <v>0.7</v>
      </c>
      <c r="X84" s="201">
        <v>2.23</v>
      </c>
      <c r="Y84" s="201">
        <v>0</v>
      </c>
      <c r="Z84" s="201">
        <v>4.21</v>
      </c>
      <c r="AA84" s="201">
        <v>1.36</v>
      </c>
      <c r="AB84" s="201">
        <v>0</v>
      </c>
      <c r="AC84" s="201">
        <v>16.61</v>
      </c>
      <c r="AD84" s="201">
        <v>20.77</v>
      </c>
      <c r="AE84" s="201">
        <v>0</v>
      </c>
      <c r="AF84" s="201">
        <v>0</v>
      </c>
      <c r="AG84" s="201">
        <v>76.38</v>
      </c>
      <c r="AH84" s="201">
        <v>0</v>
      </c>
      <c r="AI84" s="201">
        <v>8.49</v>
      </c>
      <c r="AJ84" s="201">
        <v>0</v>
      </c>
      <c r="AK84" s="201">
        <v>-33</v>
      </c>
      <c r="AL84" s="201">
        <v>0</v>
      </c>
      <c r="AM84" s="201">
        <v>0</v>
      </c>
      <c r="AN84" s="201">
        <v>0</v>
      </c>
      <c r="AO84" s="201">
        <v>169.05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0.31</v>
      </c>
      <c r="AX84" s="201">
        <v>0.21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21.53</v>
      </c>
      <c r="E85" s="201">
        <v>0</v>
      </c>
      <c r="F85" s="201">
        <v>0</v>
      </c>
      <c r="G85" s="201">
        <v>36.11</v>
      </c>
      <c r="H85" s="201">
        <v>0</v>
      </c>
      <c r="I85" s="201">
        <v>0</v>
      </c>
      <c r="J85" s="201">
        <v>34.54</v>
      </c>
      <c r="K85" s="201">
        <v>97.02</v>
      </c>
      <c r="L85" s="201">
        <v>0.62</v>
      </c>
      <c r="M85" s="201">
        <v>2.27</v>
      </c>
      <c r="N85" s="201">
        <v>1.88</v>
      </c>
      <c r="O85" s="201">
        <v>2.63</v>
      </c>
      <c r="P85" s="201">
        <v>0.82</v>
      </c>
      <c r="Q85" s="201">
        <v>0.34</v>
      </c>
      <c r="R85" s="201">
        <v>0.68</v>
      </c>
      <c r="S85" s="201">
        <v>0.42</v>
      </c>
      <c r="T85" s="201">
        <v>0.05</v>
      </c>
      <c r="U85" s="201">
        <v>1.48</v>
      </c>
      <c r="V85" s="201">
        <v>0.26</v>
      </c>
      <c r="W85" s="201">
        <v>0.7</v>
      </c>
      <c r="X85" s="201">
        <v>2.23</v>
      </c>
      <c r="Y85" s="201">
        <v>0</v>
      </c>
      <c r="Z85" s="201">
        <v>4.21</v>
      </c>
      <c r="AA85" s="201">
        <v>1.36</v>
      </c>
      <c r="AB85" s="201">
        <v>0</v>
      </c>
      <c r="AC85" s="201">
        <v>16.61</v>
      </c>
      <c r="AD85" s="201">
        <v>20.77</v>
      </c>
      <c r="AE85" s="201">
        <v>0</v>
      </c>
      <c r="AF85" s="201">
        <v>0</v>
      </c>
      <c r="AG85" s="201">
        <v>76.38</v>
      </c>
      <c r="AH85" s="201">
        <v>0</v>
      </c>
      <c r="AI85" s="201">
        <v>8.49</v>
      </c>
      <c r="AJ85" s="201">
        <v>0</v>
      </c>
      <c r="AK85" s="201">
        <v>-33</v>
      </c>
      <c r="AL85" s="201">
        <v>0</v>
      </c>
      <c r="AM85" s="201">
        <v>0</v>
      </c>
      <c r="AN85" s="201">
        <v>0</v>
      </c>
      <c r="AO85" s="201">
        <v>169.05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0.31</v>
      </c>
      <c r="AX85" s="201">
        <v>0.18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21.53</v>
      </c>
      <c r="E86" s="201">
        <v>0</v>
      </c>
      <c r="F86" s="201">
        <v>0</v>
      </c>
      <c r="G86" s="201">
        <v>36.11</v>
      </c>
      <c r="H86" s="201">
        <v>0</v>
      </c>
      <c r="I86" s="201">
        <v>0</v>
      </c>
      <c r="J86" s="201">
        <v>34.54</v>
      </c>
      <c r="K86" s="201">
        <v>48.73</v>
      </c>
      <c r="L86" s="201">
        <v>0.62</v>
      </c>
      <c r="M86" s="201">
        <v>2.27</v>
      </c>
      <c r="N86" s="201">
        <v>1.88</v>
      </c>
      <c r="O86" s="201">
        <v>2.63</v>
      </c>
      <c r="P86" s="201">
        <v>0.82</v>
      </c>
      <c r="Q86" s="201">
        <v>0.34</v>
      </c>
      <c r="R86" s="201">
        <v>0.68</v>
      </c>
      <c r="S86" s="201">
        <v>0.42</v>
      </c>
      <c r="T86" s="201">
        <v>0.05</v>
      </c>
      <c r="U86" s="201">
        <v>1.48</v>
      </c>
      <c r="V86" s="201">
        <v>0.26</v>
      </c>
      <c r="W86" s="201">
        <v>0.7</v>
      </c>
      <c r="X86" s="201">
        <v>2.23</v>
      </c>
      <c r="Y86" s="201">
        <v>0</v>
      </c>
      <c r="Z86" s="201">
        <v>4.21</v>
      </c>
      <c r="AA86" s="201">
        <v>1.36</v>
      </c>
      <c r="AB86" s="201">
        <v>0</v>
      </c>
      <c r="AC86" s="201">
        <v>16.61</v>
      </c>
      <c r="AD86" s="201">
        <v>20.77</v>
      </c>
      <c r="AE86" s="201">
        <v>0</v>
      </c>
      <c r="AF86" s="201">
        <v>0</v>
      </c>
      <c r="AG86" s="201">
        <v>76.38</v>
      </c>
      <c r="AH86" s="201">
        <v>0</v>
      </c>
      <c r="AI86" s="201">
        <v>8.49</v>
      </c>
      <c r="AJ86" s="201">
        <v>0</v>
      </c>
      <c r="AK86" s="201">
        <v>-33</v>
      </c>
      <c r="AL86" s="201">
        <v>0</v>
      </c>
      <c r="AM86" s="201">
        <v>0</v>
      </c>
      <c r="AN86" s="201">
        <v>0</v>
      </c>
      <c r="AO86" s="201">
        <v>169.05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0.28000000000000003</v>
      </c>
      <c r="AX86" s="201">
        <v>7.0000000000000007E-2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21.53</v>
      </c>
      <c r="E87" s="201">
        <v>0</v>
      </c>
      <c r="F87" s="201">
        <v>0</v>
      </c>
      <c r="G87" s="201">
        <v>36.409999999999997</v>
      </c>
      <c r="H87" s="201">
        <v>0</v>
      </c>
      <c r="I87" s="201">
        <v>0</v>
      </c>
      <c r="J87" s="201">
        <v>34.54</v>
      </c>
      <c r="K87" s="201">
        <v>19.45</v>
      </c>
      <c r="L87" s="201">
        <v>0.62</v>
      </c>
      <c r="M87" s="201">
        <v>2.27</v>
      </c>
      <c r="N87" s="201">
        <v>1.88</v>
      </c>
      <c r="O87" s="201">
        <v>2.63</v>
      </c>
      <c r="P87" s="201">
        <v>0.82</v>
      </c>
      <c r="Q87" s="201">
        <v>0.34</v>
      </c>
      <c r="R87" s="201">
        <v>0.68</v>
      </c>
      <c r="S87" s="201">
        <v>0.42</v>
      </c>
      <c r="T87" s="201">
        <v>0.05</v>
      </c>
      <c r="U87" s="201">
        <v>1.48</v>
      </c>
      <c r="V87" s="201">
        <v>0.26</v>
      </c>
      <c r="W87" s="201">
        <v>0.7</v>
      </c>
      <c r="X87" s="201">
        <v>2.23</v>
      </c>
      <c r="Y87" s="201">
        <v>0</v>
      </c>
      <c r="Z87" s="201">
        <v>4.21</v>
      </c>
      <c r="AA87" s="201">
        <v>1.36</v>
      </c>
      <c r="AB87" s="201">
        <v>0</v>
      </c>
      <c r="AC87" s="201">
        <v>16.61</v>
      </c>
      <c r="AD87" s="201">
        <v>20.77</v>
      </c>
      <c r="AE87" s="201">
        <v>0</v>
      </c>
      <c r="AF87" s="201">
        <v>0</v>
      </c>
      <c r="AG87" s="201">
        <v>76.38</v>
      </c>
      <c r="AH87" s="201">
        <v>0</v>
      </c>
      <c r="AI87" s="201">
        <v>8.49</v>
      </c>
      <c r="AJ87" s="201">
        <v>0</v>
      </c>
      <c r="AK87" s="201">
        <v>-33</v>
      </c>
      <c r="AL87" s="201">
        <v>0</v>
      </c>
      <c r="AM87" s="201">
        <v>0</v>
      </c>
      <c r="AN87" s="201">
        <v>0</v>
      </c>
      <c r="AO87" s="201">
        <v>169.05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0.28000000000000003</v>
      </c>
      <c r="AX87" s="201">
        <v>7.0000000000000007E-2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21.53</v>
      </c>
      <c r="E88" s="201">
        <v>0</v>
      </c>
      <c r="F88" s="201">
        <v>0</v>
      </c>
      <c r="G88" s="201">
        <v>36.409999999999997</v>
      </c>
      <c r="H88" s="201">
        <v>0</v>
      </c>
      <c r="I88" s="201">
        <v>0</v>
      </c>
      <c r="J88" s="201">
        <v>34.54</v>
      </c>
      <c r="K88" s="201">
        <v>17.57</v>
      </c>
      <c r="L88" s="201">
        <v>0.62</v>
      </c>
      <c r="M88" s="201">
        <v>2.27</v>
      </c>
      <c r="N88" s="201">
        <v>1.88</v>
      </c>
      <c r="O88" s="201">
        <v>2.63</v>
      </c>
      <c r="P88" s="201">
        <v>0.82</v>
      </c>
      <c r="Q88" s="201">
        <v>0.34</v>
      </c>
      <c r="R88" s="201">
        <v>0.68</v>
      </c>
      <c r="S88" s="201">
        <v>0.42</v>
      </c>
      <c r="T88" s="201">
        <v>0.05</v>
      </c>
      <c r="U88" s="201">
        <v>1.48</v>
      </c>
      <c r="V88" s="201">
        <v>0.26</v>
      </c>
      <c r="W88" s="201">
        <v>0.7</v>
      </c>
      <c r="X88" s="201">
        <v>2.23</v>
      </c>
      <c r="Y88" s="201">
        <v>0</v>
      </c>
      <c r="Z88" s="201">
        <v>4.21</v>
      </c>
      <c r="AA88" s="201">
        <v>1.36</v>
      </c>
      <c r="AB88" s="201">
        <v>0</v>
      </c>
      <c r="AC88" s="201">
        <v>16.61</v>
      </c>
      <c r="AD88" s="201">
        <v>20.77</v>
      </c>
      <c r="AE88" s="201">
        <v>0</v>
      </c>
      <c r="AF88" s="201">
        <v>0</v>
      </c>
      <c r="AG88" s="201">
        <v>76.38</v>
      </c>
      <c r="AH88" s="201">
        <v>0</v>
      </c>
      <c r="AI88" s="201">
        <v>8.49</v>
      </c>
      <c r="AJ88" s="201">
        <v>0</v>
      </c>
      <c r="AK88" s="201">
        <v>-33</v>
      </c>
      <c r="AL88" s="201">
        <v>0</v>
      </c>
      <c r="AM88" s="201">
        <v>0</v>
      </c>
      <c r="AN88" s="201">
        <v>0</v>
      </c>
      <c r="AO88" s="201">
        <v>169.05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0.31</v>
      </c>
      <c r="AX88" s="201">
        <v>7.0000000000000007E-2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21.53</v>
      </c>
      <c r="E89" s="201">
        <v>0</v>
      </c>
      <c r="F89" s="201">
        <v>0</v>
      </c>
      <c r="G89" s="201">
        <v>36.409999999999997</v>
      </c>
      <c r="H89" s="201">
        <v>0</v>
      </c>
      <c r="I89" s="201">
        <v>0</v>
      </c>
      <c r="J89" s="201">
        <v>34.54</v>
      </c>
      <c r="K89" s="201">
        <v>17.57</v>
      </c>
      <c r="L89" s="201">
        <v>0.62</v>
      </c>
      <c r="M89" s="201">
        <v>2.27</v>
      </c>
      <c r="N89" s="201">
        <v>1.88</v>
      </c>
      <c r="O89" s="201">
        <v>2.63</v>
      </c>
      <c r="P89" s="201">
        <v>0.82</v>
      </c>
      <c r="Q89" s="201">
        <v>0.35</v>
      </c>
      <c r="R89" s="201">
        <v>0.79</v>
      </c>
      <c r="S89" s="201">
        <v>0.42</v>
      </c>
      <c r="T89" s="201">
        <v>0.05</v>
      </c>
      <c r="U89" s="201">
        <v>1.48</v>
      </c>
      <c r="V89" s="201">
        <v>0.26</v>
      </c>
      <c r="W89" s="201">
        <v>0.7</v>
      </c>
      <c r="X89" s="201">
        <v>2.23</v>
      </c>
      <c r="Y89" s="201">
        <v>0</v>
      </c>
      <c r="Z89" s="201">
        <v>4.21</v>
      </c>
      <c r="AA89" s="201">
        <v>1.36</v>
      </c>
      <c r="AB89" s="201">
        <v>0</v>
      </c>
      <c r="AC89" s="201">
        <v>16.61</v>
      </c>
      <c r="AD89" s="201">
        <v>20.77</v>
      </c>
      <c r="AE89" s="201">
        <v>0</v>
      </c>
      <c r="AF89" s="201">
        <v>0</v>
      </c>
      <c r="AG89" s="201">
        <v>76.38</v>
      </c>
      <c r="AH89" s="201">
        <v>0</v>
      </c>
      <c r="AI89" s="201">
        <v>8.49</v>
      </c>
      <c r="AJ89" s="201">
        <v>0</v>
      </c>
      <c r="AK89" s="201">
        <v>-33</v>
      </c>
      <c r="AL89" s="201">
        <v>0</v>
      </c>
      <c r="AM89" s="201">
        <v>0</v>
      </c>
      <c r="AN89" s="201">
        <v>0</v>
      </c>
      <c r="AO89" s="201">
        <v>169.05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0.31</v>
      </c>
      <c r="AX89" s="201">
        <v>0.18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21.53</v>
      </c>
      <c r="E90" s="201">
        <v>0</v>
      </c>
      <c r="F90" s="201">
        <v>0</v>
      </c>
      <c r="G90" s="201">
        <v>36.409999999999997</v>
      </c>
      <c r="H90" s="201">
        <v>0</v>
      </c>
      <c r="I90" s="201">
        <v>0</v>
      </c>
      <c r="J90" s="201">
        <v>34.54</v>
      </c>
      <c r="K90" s="201">
        <v>17.57</v>
      </c>
      <c r="L90" s="201">
        <v>0.62</v>
      </c>
      <c r="M90" s="201">
        <v>2.27</v>
      </c>
      <c r="N90" s="201">
        <v>1.88</v>
      </c>
      <c r="O90" s="201">
        <v>2.63</v>
      </c>
      <c r="P90" s="201">
        <v>0.82</v>
      </c>
      <c r="Q90" s="201">
        <v>0.34</v>
      </c>
      <c r="R90" s="201">
        <v>0.68</v>
      </c>
      <c r="S90" s="201">
        <v>0.42</v>
      </c>
      <c r="T90" s="201">
        <v>0.05</v>
      </c>
      <c r="U90" s="201">
        <v>1.48</v>
      </c>
      <c r="V90" s="201">
        <v>0.26</v>
      </c>
      <c r="W90" s="201">
        <v>0.7</v>
      </c>
      <c r="X90" s="201">
        <v>2.23</v>
      </c>
      <c r="Y90" s="201">
        <v>0</v>
      </c>
      <c r="Z90" s="201">
        <v>4.21</v>
      </c>
      <c r="AA90" s="201">
        <v>1.36</v>
      </c>
      <c r="AB90" s="201">
        <v>0</v>
      </c>
      <c r="AC90" s="201">
        <v>16.61</v>
      </c>
      <c r="AD90" s="201">
        <v>20.77</v>
      </c>
      <c r="AE90" s="201">
        <v>0</v>
      </c>
      <c r="AF90" s="201">
        <v>0</v>
      </c>
      <c r="AG90" s="201">
        <v>76.38</v>
      </c>
      <c r="AH90" s="201">
        <v>0</v>
      </c>
      <c r="AI90" s="201">
        <v>8.49</v>
      </c>
      <c r="AJ90" s="201">
        <v>0</v>
      </c>
      <c r="AK90" s="201">
        <v>-33</v>
      </c>
      <c r="AL90" s="201">
        <v>0</v>
      </c>
      <c r="AM90" s="201">
        <v>0</v>
      </c>
      <c r="AN90" s="201">
        <v>0</v>
      </c>
      <c r="AO90" s="201">
        <v>169.05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0.27</v>
      </c>
      <c r="AV90" s="201">
        <v>0.19</v>
      </c>
      <c r="AW90" s="201">
        <v>0.31</v>
      </c>
      <c r="AX90" s="201">
        <v>0.18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21.53</v>
      </c>
      <c r="E91" s="201">
        <v>0</v>
      </c>
      <c r="F91" s="201">
        <v>0</v>
      </c>
      <c r="G91" s="201">
        <v>36.409999999999997</v>
      </c>
      <c r="H91" s="201">
        <v>0</v>
      </c>
      <c r="I91" s="201">
        <v>0</v>
      </c>
      <c r="J91" s="201">
        <v>34.54</v>
      </c>
      <c r="K91" s="201">
        <v>17.559999999999999</v>
      </c>
      <c r="L91" s="201">
        <v>0.62</v>
      </c>
      <c r="M91" s="201">
        <v>2.27</v>
      </c>
      <c r="N91" s="201">
        <v>1.88</v>
      </c>
      <c r="O91" s="201">
        <v>2.63</v>
      </c>
      <c r="P91" s="201">
        <v>0.8</v>
      </c>
      <c r="Q91" s="201">
        <v>0.34</v>
      </c>
      <c r="R91" s="201">
        <v>0.68</v>
      </c>
      <c r="S91" s="201">
        <v>0.42</v>
      </c>
      <c r="T91" s="201">
        <v>0.05</v>
      </c>
      <c r="U91" s="201">
        <v>1.48</v>
      </c>
      <c r="V91" s="201">
        <v>0.26</v>
      </c>
      <c r="W91" s="201">
        <v>0.7</v>
      </c>
      <c r="X91" s="201">
        <v>2.23</v>
      </c>
      <c r="Y91" s="201">
        <v>0</v>
      </c>
      <c r="Z91" s="201">
        <v>4.21</v>
      </c>
      <c r="AA91" s="201">
        <v>1.36</v>
      </c>
      <c r="AB91" s="201">
        <v>0</v>
      </c>
      <c r="AC91" s="201">
        <v>16.61</v>
      </c>
      <c r="AD91" s="201">
        <v>20.77</v>
      </c>
      <c r="AE91" s="201">
        <v>0</v>
      </c>
      <c r="AF91" s="201">
        <v>0</v>
      </c>
      <c r="AG91" s="201">
        <v>76.38</v>
      </c>
      <c r="AH91" s="201">
        <v>0</v>
      </c>
      <c r="AI91" s="201">
        <v>8.49</v>
      </c>
      <c r="AJ91" s="201">
        <v>0</v>
      </c>
      <c r="AK91" s="201">
        <v>-2.95</v>
      </c>
      <c r="AL91" s="201">
        <v>0</v>
      </c>
      <c r="AM91" s="201">
        <v>0</v>
      </c>
      <c r="AN91" s="201">
        <v>0</v>
      </c>
      <c r="AO91" s="201">
        <v>169.05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0.27</v>
      </c>
      <c r="AV91" s="201">
        <v>0.19</v>
      </c>
      <c r="AW91" s="201">
        <v>0.31</v>
      </c>
      <c r="AX91" s="201">
        <v>0.21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21.53</v>
      </c>
      <c r="E92" s="201">
        <v>0</v>
      </c>
      <c r="F92" s="201">
        <v>0</v>
      </c>
      <c r="G92" s="201">
        <v>36.409999999999997</v>
      </c>
      <c r="H92" s="201">
        <v>0</v>
      </c>
      <c r="I92" s="201">
        <v>0</v>
      </c>
      <c r="J92" s="201">
        <v>34.54</v>
      </c>
      <c r="K92" s="201">
        <v>17.559999999999999</v>
      </c>
      <c r="L92" s="201">
        <v>0.62</v>
      </c>
      <c r="M92" s="201">
        <v>2.27</v>
      </c>
      <c r="N92" s="201">
        <v>1.88</v>
      </c>
      <c r="O92" s="201">
        <v>2.63</v>
      </c>
      <c r="P92" s="201">
        <v>0.8</v>
      </c>
      <c r="Q92" s="201">
        <v>0.34</v>
      </c>
      <c r="R92" s="201">
        <v>0.68</v>
      </c>
      <c r="S92" s="201">
        <v>0.42</v>
      </c>
      <c r="T92" s="201">
        <v>0.05</v>
      </c>
      <c r="U92" s="201">
        <v>1.48</v>
      </c>
      <c r="V92" s="201">
        <v>0.26</v>
      </c>
      <c r="W92" s="201">
        <v>0.7</v>
      </c>
      <c r="X92" s="201">
        <v>2.23</v>
      </c>
      <c r="Y92" s="201">
        <v>0</v>
      </c>
      <c r="Z92" s="201">
        <v>4.21</v>
      </c>
      <c r="AA92" s="201">
        <v>1.36</v>
      </c>
      <c r="AB92" s="201">
        <v>0</v>
      </c>
      <c r="AC92" s="201">
        <v>16.61</v>
      </c>
      <c r="AD92" s="201">
        <v>20.77</v>
      </c>
      <c r="AE92" s="201">
        <v>0</v>
      </c>
      <c r="AF92" s="201">
        <v>0</v>
      </c>
      <c r="AG92" s="201">
        <v>76.38</v>
      </c>
      <c r="AH92" s="201">
        <v>0</v>
      </c>
      <c r="AI92" s="201">
        <v>8.49</v>
      </c>
      <c r="AJ92" s="201">
        <v>0</v>
      </c>
      <c r="AK92" s="201">
        <v>-2.95</v>
      </c>
      <c r="AL92" s="201">
        <v>0</v>
      </c>
      <c r="AM92" s="201">
        <v>0</v>
      </c>
      <c r="AN92" s="201">
        <v>0</v>
      </c>
      <c r="AO92" s="201">
        <v>169.05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0.27</v>
      </c>
      <c r="AV92" s="201">
        <v>0.19</v>
      </c>
      <c r="AW92" s="201">
        <v>0.31</v>
      </c>
      <c r="AX92" s="201">
        <v>0.21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21.53</v>
      </c>
      <c r="E93" s="201">
        <v>0</v>
      </c>
      <c r="F93" s="201">
        <v>0</v>
      </c>
      <c r="G93" s="201">
        <v>36.409999999999997</v>
      </c>
      <c r="H93" s="201">
        <v>0</v>
      </c>
      <c r="I93" s="201">
        <v>0</v>
      </c>
      <c r="J93" s="201">
        <v>34.54</v>
      </c>
      <c r="K93" s="201">
        <v>17.57</v>
      </c>
      <c r="L93" s="201">
        <v>0.62</v>
      </c>
      <c r="M93" s="201">
        <v>2.27</v>
      </c>
      <c r="N93" s="201">
        <v>1.88</v>
      </c>
      <c r="O93" s="201">
        <v>2.63</v>
      </c>
      <c r="P93" s="201">
        <v>0.8</v>
      </c>
      <c r="Q93" s="201">
        <v>0.34</v>
      </c>
      <c r="R93" s="201">
        <v>0.68</v>
      </c>
      <c r="S93" s="201">
        <v>0.42</v>
      </c>
      <c r="T93" s="201">
        <v>0.05</v>
      </c>
      <c r="U93" s="201">
        <v>1.48</v>
      </c>
      <c r="V93" s="201">
        <v>0.26</v>
      </c>
      <c r="W93" s="201">
        <v>0.7</v>
      </c>
      <c r="X93" s="201">
        <v>2.23</v>
      </c>
      <c r="Y93" s="201">
        <v>0</v>
      </c>
      <c r="Z93" s="201">
        <v>4.21</v>
      </c>
      <c r="AA93" s="201">
        <v>1.36</v>
      </c>
      <c r="AB93" s="201">
        <v>0</v>
      </c>
      <c r="AC93" s="201">
        <v>16.61</v>
      </c>
      <c r="AD93" s="201">
        <v>20.77</v>
      </c>
      <c r="AE93" s="201">
        <v>0</v>
      </c>
      <c r="AF93" s="201">
        <v>0</v>
      </c>
      <c r="AG93" s="201">
        <v>76.38</v>
      </c>
      <c r="AH93" s="201">
        <v>0</v>
      </c>
      <c r="AI93" s="201">
        <v>8.49</v>
      </c>
      <c r="AJ93" s="201">
        <v>0</v>
      </c>
      <c r="AK93" s="201">
        <v>-2.95</v>
      </c>
      <c r="AL93" s="201">
        <v>0</v>
      </c>
      <c r="AM93" s="201">
        <v>0</v>
      </c>
      <c r="AN93" s="201">
        <v>0</v>
      </c>
      <c r="AO93" s="201">
        <v>169.05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0.27</v>
      </c>
      <c r="AV93" s="201">
        <v>0.19</v>
      </c>
      <c r="AW93" s="201">
        <v>0.31</v>
      </c>
      <c r="AX93" s="201">
        <v>0.18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21.53</v>
      </c>
      <c r="E94" s="201">
        <v>0</v>
      </c>
      <c r="F94" s="201">
        <v>0</v>
      </c>
      <c r="G94" s="201">
        <v>36.409999999999997</v>
      </c>
      <c r="H94" s="201">
        <v>0</v>
      </c>
      <c r="I94" s="201">
        <v>0</v>
      </c>
      <c r="J94" s="201">
        <v>34.54</v>
      </c>
      <c r="K94" s="201">
        <v>17.57</v>
      </c>
      <c r="L94" s="201">
        <v>0.62</v>
      </c>
      <c r="M94" s="201">
        <v>2.27</v>
      </c>
      <c r="N94" s="201">
        <v>1.88</v>
      </c>
      <c r="O94" s="201">
        <v>2.63</v>
      </c>
      <c r="P94" s="201">
        <v>0.8</v>
      </c>
      <c r="Q94" s="201">
        <v>0.34</v>
      </c>
      <c r="R94" s="201">
        <v>0.68</v>
      </c>
      <c r="S94" s="201">
        <v>0.42</v>
      </c>
      <c r="T94" s="201">
        <v>0.05</v>
      </c>
      <c r="U94" s="201">
        <v>1.48</v>
      </c>
      <c r="V94" s="201">
        <v>0.26</v>
      </c>
      <c r="W94" s="201">
        <v>0.7</v>
      </c>
      <c r="X94" s="201">
        <v>2.23</v>
      </c>
      <c r="Y94" s="201">
        <v>0</v>
      </c>
      <c r="Z94" s="201">
        <v>4.21</v>
      </c>
      <c r="AA94" s="201">
        <v>1.36</v>
      </c>
      <c r="AB94" s="201">
        <v>0</v>
      </c>
      <c r="AC94" s="201">
        <v>16.61</v>
      </c>
      <c r="AD94" s="201">
        <v>20.77</v>
      </c>
      <c r="AE94" s="201">
        <v>0</v>
      </c>
      <c r="AF94" s="201">
        <v>0</v>
      </c>
      <c r="AG94" s="201">
        <v>76.38</v>
      </c>
      <c r="AH94" s="201">
        <v>0</v>
      </c>
      <c r="AI94" s="201">
        <v>8.49</v>
      </c>
      <c r="AJ94" s="201">
        <v>0</v>
      </c>
      <c r="AK94" s="201">
        <v>-2.95</v>
      </c>
      <c r="AL94" s="201">
        <v>0</v>
      </c>
      <c r="AM94" s="201">
        <v>0</v>
      </c>
      <c r="AN94" s="201">
        <v>0</v>
      </c>
      <c r="AO94" s="201">
        <v>169.05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0.27</v>
      </c>
      <c r="AV94" s="201">
        <v>0.19</v>
      </c>
      <c r="AW94" s="201">
        <v>0.31</v>
      </c>
      <c r="AX94" s="201">
        <v>0.14000000000000001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21.53</v>
      </c>
      <c r="E95" s="201">
        <v>0</v>
      </c>
      <c r="F95" s="201">
        <v>0</v>
      </c>
      <c r="G95" s="201">
        <v>36.409999999999997</v>
      </c>
      <c r="H95" s="201">
        <v>0</v>
      </c>
      <c r="I95" s="201">
        <v>0</v>
      </c>
      <c r="J95" s="201">
        <v>34.54</v>
      </c>
      <c r="K95" s="201">
        <v>17.57</v>
      </c>
      <c r="L95" s="201">
        <v>0.62</v>
      </c>
      <c r="M95" s="201">
        <v>2.27</v>
      </c>
      <c r="N95" s="201">
        <v>1.88</v>
      </c>
      <c r="O95" s="201">
        <v>2.63</v>
      </c>
      <c r="P95" s="201">
        <v>0.8</v>
      </c>
      <c r="Q95" s="201">
        <v>0.34</v>
      </c>
      <c r="R95" s="201">
        <v>0.68</v>
      </c>
      <c r="S95" s="201">
        <v>0.42</v>
      </c>
      <c r="T95" s="201">
        <v>0.05</v>
      </c>
      <c r="U95" s="201">
        <v>1.48</v>
      </c>
      <c r="V95" s="201">
        <v>0.26</v>
      </c>
      <c r="W95" s="201">
        <v>0.7</v>
      </c>
      <c r="X95" s="201">
        <v>2.23</v>
      </c>
      <c r="Y95" s="201">
        <v>0</v>
      </c>
      <c r="Z95" s="201">
        <v>4.21</v>
      </c>
      <c r="AA95" s="201">
        <v>1.36</v>
      </c>
      <c r="AB95" s="201">
        <v>0</v>
      </c>
      <c r="AC95" s="201">
        <v>16.61</v>
      </c>
      <c r="AD95" s="201">
        <v>20.77</v>
      </c>
      <c r="AE95" s="201">
        <v>0</v>
      </c>
      <c r="AF95" s="201">
        <v>0</v>
      </c>
      <c r="AG95" s="201">
        <v>76.38</v>
      </c>
      <c r="AH95" s="201">
        <v>0</v>
      </c>
      <c r="AI95" s="201">
        <v>8.49</v>
      </c>
      <c r="AJ95" s="201">
        <v>0</v>
      </c>
      <c r="AK95" s="201">
        <v>-2.95</v>
      </c>
      <c r="AL95" s="201">
        <v>0</v>
      </c>
      <c r="AM95" s="201">
        <v>0</v>
      </c>
      <c r="AN95" s="201">
        <v>0</v>
      </c>
      <c r="AO95" s="201">
        <v>169.05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0.27</v>
      </c>
      <c r="AV95" s="201">
        <v>0.19</v>
      </c>
      <c r="AW95" s="201">
        <v>0.31</v>
      </c>
      <c r="AX95" s="201">
        <v>0.13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21.53</v>
      </c>
      <c r="E96" s="201">
        <v>0</v>
      </c>
      <c r="F96" s="201">
        <v>0</v>
      </c>
      <c r="G96" s="201">
        <v>36.409999999999997</v>
      </c>
      <c r="H96" s="201">
        <v>0</v>
      </c>
      <c r="I96" s="201">
        <v>0</v>
      </c>
      <c r="J96" s="201">
        <v>34.54</v>
      </c>
      <c r="K96" s="201">
        <v>17.57</v>
      </c>
      <c r="L96" s="201">
        <v>0.62</v>
      </c>
      <c r="M96" s="201">
        <v>2.27</v>
      </c>
      <c r="N96" s="201">
        <v>1.88</v>
      </c>
      <c r="O96" s="201">
        <v>2.63</v>
      </c>
      <c r="P96" s="201">
        <v>0.8</v>
      </c>
      <c r="Q96" s="201">
        <v>0.34</v>
      </c>
      <c r="R96" s="201">
        <v>0.68</v>
      </c>
      <c r="S96" s="201">
        <v>0.42</v>
      </c>
      <c r="T96" s="201">
        <v>0.05</v>
      </c>
      <c r="U96" s="201">
        <v>1.48</v>
      </c>
      <c r="V96" s="201">
        <v>0.26</v>
      </c>
      <c r="W96" s="201">
        <v>0.7</v>
      </c>
      <c r="X96" s="201">
        <v>2.23</v>
      </c>
      <c r="Y96" s="201">
        <v>0</v>
      </c>
      <c r="Z96" s="201">
        <v>4.21</v>
      </c>
      <c r="AA96" s="201">
        <v>1.36</v>
      </c>
      <c r="AB96" s="201">
        <v>0</v>
      </c>
      <c r="AC96" s="201">
        <v>16.61</v>
      </c>
      <c r="AD96" s="201">
        <v>20.77</v>
      </c>
      <c r="AE96" s="201">
        <v>0</v>
      </c>
      <c r="AF96" s="201">
        <v>0</v>
      </c>
      <c r="AG96" s="201">
        <v>76.38</v>
      </c>
      <c r="AH96" s="201">
        <v>0</v>
      </c>
      <c r="AI96" s="201">
        <v>8.49</v>
      </c>
      <c r="AJ96" s="201">
        <v>0</v>
      </c>
      <c r="AK96" s="201">
        <v>-2.95</v>
      </c>
      <c r="AL96" s="201">
        <v>0</v>
      </c>
      <c r="AM96" s="201">
        <v>0</v>
      </c>
      <c r="AN96" s="201">
        <v>0</v>
      </c>
      <c r="AO96" s="201">
        <v>169.05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0.27</v>
      </c>
      <c r="AV96" s="201">
        <v>0.19</v>
      </c>
      <c r="AW96" s="201">
        <v>0.31</v>
      </c>
      <c r="AX96" s="201">
        <v>0.09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21.53</v>
      </c>
      <c r="E97" s="201">
        <v>0</v>
      </c>
      <c r="F97" s="201">
        <v>0</v>
      </c>
      <c r="G97" s="201">
        <v>36.409999999999997</v>
      </c>
      <c r="H97" s="201">
        <v>0</v>
      </c>
      <c r="I97" s="201">
        <v>0</v>
      </c>
      <c r="J97" s="201">
        <v>34.54</v>
      </c>
      <c r="K97" s="201">
        <v>17.57</v>
      </c>
      <c r="L97" s="201">
        <v>0.62</v>
      </c>
      <c r="M97" s="201">
        <v>2.27</v>
      </c>
      <c r="N97" s="201">
        <v>1.88</v>
      </c>
      <c r="O97" s="201">
        <v>2.63</v>
      </c>
      <c r="P97" s="201">
        <v>0.8</v>
      </c>
      <c r="Q97" s="201">
        <v>0.34</v>
      </c>
      <c r="R97" s="201">
        <v>0.68</v>
      </c>
      <c r="S97" s="201">
        <v>0.42</v>
      </c>
      <c r="T97" s="201">
        <v>0.05</v>
      </c>
      <c r="U97" s="201">
        <v>1.48</v>
      </c>
      <c r="V97" s="201">
        <v>0.26</v>
      </c>
      <c r="W97" s="201">
        <v>0.7</v>
      </c>
      <c r="X97" s="201">
        <v>2.23</v>
      </c>
      <c r="Y97" s="201">
        <v>0</v>
      </c>
      <c r="Z97" s="201">
        <v>4.21</v>
      </c>
      <c r="AA97" s="201">
        <v>1.36</v>
      </c>
      <c r="AB97" s="201">
        <v>0</v>
      </c>
      <c r="AC97" s="201">
        <v>16.61</v>
      </c>
      <c r="AD97" s="201">
        <v>20.77</v>
      </c>
      <c r="AE97" s="201">
        <v>0</v>
      </c>
      <c r="AF97" s="201">
        <v>0</v>
      </c>
      <c r="AG97" s="201">
        <v>76.38</v>
      </c>
      <c r="AH97" s="201">
        <v>0</v>
      </c>
      <c r="AI97" s="201">
        <v>8.49</v>
      </c>
      <c r="AJ97" s="201">
        <v>0</v>
      </c>
      <c r="AK97" s="201">
        <v>-2.95</v>
      </c>
      <c r="AL97" s="201">
        <v>0</v>
      </c>
      <c r="AM97" s="201">
        <v>0</v>
      </c>
      <c r="AN97" s="201">
        <v>0</v>
      </c>
      <c r="AO97" s="201">
        <v>169.05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0.27</v>
      </c>
      <c r="AV97" s="201">
        <v>0.19</v>
      </c>
      <c r="AW97" s="201">
        <v>0.24</v>
      </c>
      <c r="AX97" s="201">
        <v>0.05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21.53</v>
      </c>
      <c r="E98" s="201">
        <v>0</v>
      </c>
      <c r="F98" s="201">
        <v>0</v>
      </c>
      <c r="G98" s="201">
        <v>36.409999999999997</v>
      </c>
      <c r="H98" s="201">
        <v>0</v>
      </c>
      <c r="I98" s="201">
        <v>0</v>
      </c>
      <c r="J98" s="201">
        <v>34.54</v>
      </c>
      <c r="K98" s="201">
        <v>17.57</v>
      </c>
      <c r="L98" s="201">
        <v>0.62</v>
      </c>
      <c r="M98" s="201">
        <v>2.27</v>
      </c>
      <c r="N98" s="201">
        <v>1.88</v>
      </c>
      <c r="O98" s="201">
        <v>2.63</v>
      </c>
      <c r="P98" s="201">
        <v>0.8</v>
      </c>
      <c r="Q98" s="201">
        <v>0.34</v>
      </c>
      <c r="R98" s="201">
        <v>0.68</v>
      </c>
      <c r="S98" s="201">
        <v>0.42</v>
      </c>
      <c r="T98" s="201">
        <v>0.05</v>
      </c>
      <c r="U98" s="201">
        <v>1.48</v>
      </c>
      <c r="V98" s="201">
        <v>0.26</v>
      </c>
      <c r="W98" s="201">
        <v>0.7</v>
      </c>
      <c r="X98" s="201">
        <v>2.23</v>
      </c>
      <c r="Y98" s="201">
        <v>0</v>
      </c>
      <c r="Z98" s="201">
        <v>4.21</v>
      </c>
      <c r="AA98" s="201">
        <v>1.36</v>
      </c>
      <c r="AB98" s="201">
        <v>0</v>
      </c>
      <c r="AC98" s="201">
        <v>16.61</v>
      </c>
      <c r="AD98" s="201">
        <v>20.77</v>
      </c>
      <c r="AE98" s="201">
        <v>0</v>
      </c>
      <c r="AF98" s="201">
        <v>0</v>
      </c>
      <c r="AG98" s="201">
        <v>76.38</v>
      </c>
      <c r="AH98" s="201">
        <v>0</v>
      </c>
      <c r="AI98" s="201">
        <v>8.49</v>
      </c>
      <c r="AJ98" s="201">
        <v>0</v>
      </c>
      <c r="AK98" s="201">
        <v>-2.95</v>
      </c>
      <c r="AL98" s="201">
        <v>0</v>
      </c>
      <c r="AM98" s="201">
        <v>0</v>
      </c>
      <c r="AN98" s="201">
        <v>0</v>
      </c>
      <c r="AO98" s="201">
        <v>169.05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0.27</v>
      </c>
      <c r="AV98" s="201">
        <v>0.19</v>
      </c>
      <c r="AW98" s="201">
        <v>0.16</v>
      </c>
      <c r="AX98" s="201">
        <v>0.03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0.52902249999999995</v>
      </c>
      <c r="E99">
        <f t="shared" si="0"/>
        <v>0</v>
      </c>
      <c r="F99">
        <f t="shared" si="0"/>
        <v>0</v>
      </c>
      <c r="G99">
        <f t="shared" si="0"/>
        <v>0.85914999999999908</v>
      </c>
      <c r="H99">
        <f t="shared" si="0"/>
        <v>0</v>
      </c>
      <c r="I99">
        <f t="shared" si="0"/>
        <v>0</v>
      </c>
      <c r="J99">
        <f t="shared" si="0"/>
        <v>0.8365674999999998</v>
      </c>
      <c r="K99">
        <f t="shared" si="0"/>
        <v>4.4001675000000011</v>
      </c>
      <c r="L99">
        <f t="shared" si="0"/>
        <v>0.11506750000000011</v>
      </c>
      <c r="M99">
        <f t="shared" si="0"/>
        <v>0.15315999999999985</v>
      </c>
      <c r="N99">
        <f t="shared" si="0"/>
        <v>0.11386499999999995</v>
      </c>
      <c r="O99">
        <f t="shared" si="0"/>
        <v>0.14472999999999997</v>
      </c>
      <c r="P99">
        <f t="shared" si="0"/>
        <v>4.5989999999999955E-2</v>
      </c>
      <c r="Q99">
        <f t="shared" si="0"/>
        <v>6.2992499999999937E-2</v>
      </c>
      <c r="R99">
        <f t="shared" si="0"/>
        <v>0.12366500000000007</v>
      </c>
      <c r="S99">
        <f t="shared" si="0"/>
        <v>7.68100000000001E-2</v>
      </c>
      <c r="T99">
        <f t="shared" si="0"/>
        <v>9.2774999999999802E-3</v>
      </c>
      <c r="U99">
        <f t="shared" si="0"/>
        <v>3.5520000000000003E-2</v>
      </c>
      <c r="V99">
        <f t="shared" si="0"/>
        <v>4.048249999999997E-2</v>
      </c>
      <c r="W99">
        <f t="shared" si="0"/>
        <v>9.2802499999999913E-2</v>
      </c>
      <c r="X99">
        <f t="shared" si="0"/>
        <v>0.29268500000000014</v>
      </c>
      <c r="Y99">
        <f t="shared" si="0"/>
        <v>0</v>
      </c>
      <c r="Z99">
        <f t="shared" si="0"/>
        <v>0.68878000000000006</v>
      </c>
      <c r="AA99">
        <f t="shared" si="0"/>
        <v>0.30706999999999957</v>
      </c>
      <c r="AB99">
        <f t="shared" si="0"/>
        <v>0</v>
      </c>
      <c r="AC99">
        <f t="shared" si="0"/>
        <v>0.39863999999999933</v>
      </c>
      <c r="AD99">
        <f t="shared" si="0"/>
        <v>0.4984799999999997</v>
      </c>
      <c r="AE99">
        <f t="shared" si="0"/>
        <v>0</v>
      </c>
      <c r="AF99">
        <f t="shared" si="0"/>
        <v>0</v>
      </c>
      <c r="AG99">
        <f t="shared" si="0"/>
        <v>1.8331200000000021</v>
      </c>
      <c r="AH99">
        <f t="shared" si="0"/>
        <v>0</v>
      </c>
      <c r="AI99">
        <f t="shared" si="0"/>
        <v>0.20376000000000016</v>
      </c>
      <c r="AJ99">
        <f t="shared" si="0"/>
        <v>0</v>
      </c>
      <c r="AK99">
        <f t="shared" si="0"/>
        <v>-0.71302249999999956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3.9830399999999924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4.5705000000000079E-2</v>
      </c>
      <c r="AV99">
        <f t="shared" si="1"/>
        <v>4.5600000000000007E-3</v>
      </c>
      <c r="AW99">
        <f t="shared" si="1"/>
        <v>1.7724999999999993E-3</v>
      </c>
      <c r="AX99">
        <f t="shared" si="1"/>
        <v>1.3099999999999997E-3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45403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145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-145</v>
      </c>
      <c r="G3" s="103">
        <f>SUM(B3:F3)</f>
        <v>0</v>
      </c>
    </row>
    <row r="4" spans="1:7">
      <c r="A4" s="98" t="s">
        <v>46</v>
      </c>
      <c r="B4" s="94">
        <f>'IDT-1 Calculation'!DF4</f>
        <v>119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-119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90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-90</v>
      </c>
      <c r="G5" s="99">
        <f t="shared" si="0"/>
        <v>0</v>
      </c>
    </row>
    <row r="6" spans="1:7">
      <c r="A6" s="98" t="s">
        <v>48</v>
      </c>
      <c r="B6" s="94">
        <f>'IDT-1 Calculation'!DF6</f>
        <v>56</v>
      </c>
      <c r="C6" s="94">
        <f>'IDT-1 Calculation'!DG6</f>
        <v>-10</v>
      </c>
      <c r="D6" s="94">
        <f>'IDT-1 Calculation'!DH6</f>
        <v>0</v>
      </c>
      <c r="E6" s="94">
        <f>'IDT-1 Calculation'!DI6</f>
        <v>0</v>
      </c>
      <c r="F6" s="94">
        <f>'IDT-1 Calculation'!DJ6</f>
        <v>-46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26</v>
      </c>
      <c r="C93" s="94">
        <f>'IDT-1 Calculation'!DG93</f>
        <v>-11.007</v>
      </c>
      <c r="D93" s="94">
        <f>'IDT-1 Calculation'!DH93</f>
        <v>0</v>
      </c>
      <c r="E93" s="94">
        <f>'IDT-1 Calculation'!DI93</f>
        <v>0</v>
      </c>
      <c r="F93" s="94">
        <f>'IDT-1 Calculation'!DJ93</f>
        <v>-14.993</v>
      </c>
      <c r="G93" s="99">
        <f t="shared" si="1"/>
        <v>0</v>
      </c>
    </row>
    <row r="94" spans="1:7">
      <c r="A94" s="98" t="s">
        <v>136</v>
      </c>
      <c r="B94" s="94">
        <f>'IDT-1 Calculation'!DF94</f>
        <v>103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-103</v>
      </c>
      <c r="G94" s="99">
        <f t="shared" si="1"/>
        <v>0</v>
      </c>
    </row>
    <row r="95" spans="1:7">
      <c r="A95" s="98" t="s">
        <v>137</v>
      </c>
      <c r="B95" s="94">
        <f>'IDT-1 Calculation'!DF95</f>
        <v>103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-103</v>
      </c>
      <c r="G95" s="99">
        <f t="shared" si="1"/>
        <v>0</v>
      </c>
    </row>
    <row r="96" spans="1:7">
      <c r="A96" s="98" t="s">
        <v>138</v>
      </c>
      <c r="B96" s="94">
        <f>'IDT-1 Calculation'!DF96</f>
        <v>121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-121</v>
      </c>
      <c r="G96" s="99">
        <f t="shared" si="1"/>
        <v>0</v>
      </c>
    </row>
    <row r="97" spans="1:7">
      <c r="A97" s="98" t="s">
        <v>139</v>
      </c>
      <c r="B97" s="94">
        <f>'IDT-1 Calculation'!DF97</f>
        <v>134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-134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135.083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-135.083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0.25802075000000002</v>
      </c>
      <c r="C99" s="110">
        <f>SUM(C3:C98)/4000</f>
        <v>-5.2517499999999995E-3</v>
      </c>
      <c r="D99" s="110">
        <f>SUM(D3:D98)/4000</f>
        <v>0</v>
      </c>
      <c r="E99" s="110">
        <f>SUM(E3:E98)/4000</f>
        <v>0</v>
      </c>
      <c r="F99" s="110">
        <f>SUM(F3:F98)/4000</f>
        <v>-0.25276899999999997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10.1</v>
      </c>
      <c r="E3" s="201">
        <v>0</v>
      </c>
      <c r="F3" s="201">
        <v>0</v>
      </c>
      <c r="G3" s="201">
        <v>12.08</v>
      </c>
      <c r="H3" s="201">
        <v>0</v>
      </c>
      <c r="I3" s="201">
        <v>0</v>
      </c>
      <c r="J3" s="201">
        <v>14.25</v>
      </c>
      <c r="K3" s="201">
        <v>5.63</v>
      </c>
      <c r="L3" s="201">
        <v>2.25</v>
      </c>
      <c r="M3" s="201">
        <v>0</v>
      </c>
      <c r="N3" s="201">
        <v>1.04</v>
      </c>
      <c r="O3" s="201">
        <v>1.74</v>
      </c>
      <c r="P3" s="201">
        <v>1.75</v>
      </c>
      <c r="Q3" s="201">
        <v>0.19</v>
      </c>
      <c r="R3" s="201">
        <v>0.37</v>
      </c>
      <c r="S3" s="201">
        <v>0.23</v>
      </c>
      <c r="T3" s="201">
        <v>0</v>
      </c>
      <c r="U3" s="201">
        <v>5.44</v>
      </c>
      <c r="V3" s="201">
        <v>0.18</v>
      </c>
      <c r="W3" s="201">
        <v>0.4</v>
      </c>
      <c r="X3" s="201">
        <v>1.29</v>
      </c>
      <c r="Y3" s="201">
        <v>0</v>
      </c>
      <c r="Z3" s="201">
        <v>2.4300000000000002</v>
      </c>
      <c r="AA3" s="201">
        <v>0.78</v>
      </c>
      <c r="AB3" s="201">
        <v>0</v>
      </c>
      <c r="AC3" s="201">
        <v>9.1</v>
      </c>
      <c r="AD3" s="201">
        <v>11.37</v>
      </c>
      <c r="AE3" s="201">
        <v>0</v>
      </c>
      <c r="AF3" s="201">
        <v>0</v>
      </c>
      <c r="AG3" s="201">
        <v>43.39</v>
      </c>
      <c r="AH3" s="201">
        <v>0</v>
      </c>
      <c r="AI3" s="201">
        <v>4.82</v>
      </c>
      <c r="AJ3" s="201">
        <v>0</v>
      </c>
      <c r="AK3" s="201">
        <v>3.46</v>
      </c>
      <c r="AL3" s="201">
        <v>0</v>
      </c>
      <c r="AM3" s="201">
        <v>0</v>
      </c>
      <c r="AN3" s="201">
        <v>0</v>
      </c>
      <c r="AO3" s="201">
        <v>180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10.4</v>
      </c>
      <c r="E4" s="201">
        <v>0</v>
      </c>
      <c r="F4" s="201">
        <v>0</v>
      </c>
      <c r="G4" s="201">
        <v>13.24</v>
      </c>
      <c r="H4" s="201">
        <v>0</v>
      </c>
      <c r="I4" s="201">
        <v>0</v>
      </c>
      <c r="J4" s="201">
        <v>15.87</v>
      </c>
      <c r="K4" s="201">
        <v>5.63</v>
      </c>
      <c r="L4" s="201">
        <v>2.25</v>
      </c>
      <c r="M4" s="201">
        <v>0</v>
      </c>
      <c r="N4" s="201">
        <v>1.04</v>
      </c>
      <c r="O4" s="201">
        <v>1.74</v>
      </c>
      <c r="P4" s="201">
        <v>1.75</v>
      </c>
      <c r="Q4" s="201">
        <v>0.19</v>
      </c>
      <c r="R4" s="201">
        <v>0.37</v>
      </c>
      <c r="S4" s="201">
        <v>0.23</v>
      </c>
      <c r="T4" s="201">
        <v>0</v>
      </c>
      <c r="U4" s="201">
        <v>5.44</v>
      </c>
      <c r="V4" s="201">
        <v>0.18</v>
      </c>
      <c r="W4" s="201">
        <v>0.4</v>
      </c>
      <c r="X4" s="201">
        <v>1.29</v>
      </c>
      <c r="Y4" s="201">
        <v>0</v>
      </c>
      <c r="Z4" s="201">
        <v>2.4300000000000002</v>
      </c>
      <c r="AA4" s="201">
        <v>0.78</v>
      </c>
      <c r="AB4" s="201">
        <v>0</v>
      </c>
      <c r="AC4" s="201">
        <v>9.1</v>
      </c>
      <c r="AD4" s="201">
        <v>11.37</v>
      </c>
      <c r="AE4" s="201">
        <v>0</v>
      </c>
      <c r="AF4" s="201">
        <v>0</v>
      </c>
      <c r="AG4" s="201">
        <v>43.39</v>
      </c>
      <c r="AH4" s="201">
        <v>0</v>
      </c>
      <c r="AI4" s="201">
        <v>4.82</v>
      </c>
      <c r="AJ4" s="201">
        <v>0</v>
      </c>
      <c r="AK4" s="201">
        <v>2.6</v>
      </c>
      <c r="AL4" s="201">
        <v>0</v>
      </c>
      <c r="AM4" s="201">
        <v>0</v>
      </c>
      <c r="AN4" s="201">
        <v>0</v>
      </c>
      <c r="AO4" s="201">
        <v>180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10.4</v>
      </c>
      <c r="E5" s="201">
        <v>0</v>
      </c>
      <c r="F5" s="201">
        <v>0</v>
      </c>
      <c r="G5" s="201">
        <v>13.24</v>
      </c>
      <c r="H5" s="201">
        <v>0</v>
      </c>
      <c r="I5" s="201">
        <v>0</v>
      </c>
      <c r="J5" s="201">
        <v>15.87</v>
      </c>
      <c r="K5" s="201">
        <v>5.63</v>
      </c>
      <c r="L5" s="201">
        <v>2.25</v>
      </c>
      <c r="M5" s="201">
        <v>0</v>
      </c>
      <c r="N5" s="201">
        <v>1.04</v>
      </c>
      <c r="O5" s="201">
        <v>1.74</v>
      </c>
      <c r="P5" s="201">
        <v>1.75</v>
      </c>
      <c r="Q5" s="201">
        <v>0.19</v>
      </c>
      <c r="R5" s="201">
        <v>0.37</v>
      </c>
      <c r="S5" s="201">
        <v>0.23</v>
      </c>
      <c r="T5" s="201">
        <v>0</v>
      </c>
      <c r="U5" s="201">
        <v>5.44</v>
      </c>
      <c r="V5" s="201">
        <v>0.18</v>
      </c>
      <c r="W5" s="201">
        <v>0.4</v>
      </c>
      <c r="X5" s="201">
        <v>1.29</v>
      </c>
      <c r="Y5" s="201">
        <v>0</v>
      </c>
      <c r="Z5" s="201">
        <v>2.4300000000000002</v>
      </c>
      <c r="AA5" s="201">
        <v>0.78</v>
      </c>
      <c r="AB5" s="201">
        <v>0</v>
      </c>
      <c r="AC5" s="201">
        <v>9.1</v>
      </c>
      <c r="AD5" s="201">
        <v>11.37</v>
      </c>
      <c r="AE5" s="201">
        <v>0</v>
      </c>
      <c r="AF5" s="201">
        <v>0</v>
      </c>
      <c r="AG5" s="201">
        <v>43.39</v>
      </c>
      <c r="AH5" s="201">
        <v>0</v>
      </c>
      <c r="AI5" s="201">
        <v>4.82</v>
      </c>
      <c r="AJ5" s="201">
        <v>0</v>
      </c>
      <c r="AK5" s="201">
        <v>2.6</v>
      </c>
      <c r="AL5" s="201">
        <v>0</v>
      </c>
      <c r="AM5" s="201">
        <v>0</v>
      </c>
      <c r="AN5" s="201">
        <v>0</v>
      </c>
      <c r="AO5" s="201">
        <v>180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10.4</v>
      </c>
      <c r="E6" s="201">
        <v>0</v>
      </c>
      <c r="F6" s="201">
        <v>0</v>
      </c>
      <c r="G6" s="201">
        <v>13.24</v>
      </c>
      <c r="H6" s="201">
        <v>0</v>
      </c>
      <c r="I6" s="201">
        <v>0</v>
      </c>
      <c r="J6" s="201">
        <v>15.87</v>
      </c>
      <c r="K6" s="201">
        <v>5.63</v>
      </c>
      <c r="L6" s="201">
        <v>2.25</v>
      </c>
      <c r="M6" s="201">
        <v>0</v>
      </c>
      <c r="N6" s="201">
        <v>1.04</v>
      </c>
      <c r="O6" s="201">
        <v>1.74</v>
      </c>
      <c r="P6" s="201">
        <v>1.75</v>
      </c>
      <c r="Q6" s="201">
        <v>0.19</v>
      </c>
      <c r="R6" s="201">
        <v>0.37</v>
      </c>
      <c r="S6" s="201">
        <v>0.23</v>
      </c>
      <c r="T6" s="201">
        <v>0</v>
      </c>
      <c r="U6" s="201">
        <v>5.44</v>
      </c>
      <c r="V6" s="201">
        <v>0.18</v>
      </c>
      <c r="W6" s="201">
        <v>0.4</v>
      </c>
      <c r="X6" s="201">
        <v>1.29</v>
      </c>
      <c r="Y6" s="201">
        <v>0</v>
      </c>
      <c r="Z6" s="201">
        <v>2.4300000000000002</v>
      </c>
      <c r="AA6" s="201">
        <v>0.78</v>
      </c>
      <c r="AB6" s="201">
        <v>0</v>
      </c>
      <c r="AC6" s="201">
        <v>9.1</v>
      </c>
      <c r="AD6" s="201">
        <v>11.37</v>
      </c>
      <c r="AE6" s="201">
        <v>0</v>
      </c>
      <c r="AF6" s="201">
        <v>0</v>
      </c>
      <c r="AG6" s="201">
        <v>43.39</v>
      </c>
      <c r="AH6" s="201">
        <v>0</v>
      </c>
      <c r="AI6" s="201">
        <v>4.82</v>
      </c>
      <c r="AJ6" s="201">
        <v>0</v>
      </c>
      <c r="AK6" s="201">
        <v>2.6</v>
      </c>
      <c r="AL6" s="201">
        <v>0</v>
      </c>
      <c r="AM6" s="201">
        <v>0</v>
      </c>
      <c r="AN6" s="201">
        <v>0</v>
      </c>
      <c r="AO6" s="201">
        <v>180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10.4</v>
      </c>
      <c r="E7" s="201">
        <v>0</v>
      </c>
      <c r="F7" s="201">
        <v>0</v>
      </c>
      <c r="G7" s="201">
        <v>16.82</v>
      </c>
      <c r="H7" s="201">
        <v>0</v>
      </c>
      <c r="I7" s="201">
        <v>0</v>
      </c>
      <c r="J7" s="201">
        <v>16.420000000000002</v>
      </c>
      <c r="K7" s="201">
        <v>5.63</v>
      </c>
      <c r="L7" s="201">
        <v>2.25</v>
      </c>
      <c r="M7" s="201">
        <v>0</v>
      </c>
      <c r="N7" s="201">
        <v>1.04</v>
      </c>
      <c r="O7" s="201">
        <v>1.74</v>
      </c>
      <c r="P7" s="201">
        <v>1.75</v>
      </c>
      <c r="Q7" s="201">
        <v>0.19</v>
      </c>
      <c r="R7" s="201">
        <v>0.37</v>
      </c>
      <c r="S7" s="201">
        <v>0.23</v>
      </c>
      <c r="T7" s="201">
        <v>0</v>
      </c>
      <c r="U7" s="201">
        <v>5.44</v>
      </c>
      <c r="V7" s="201">
        <v>0.18</v>
      </c>
      <c r="W7" s="201">
        <v>0.4</v>
      </c>
      <c r="X7" s="201">
        <v>1.29</v>
      </c>
      <c r="Y7" s="201">
        <v>0</v>
      </c>
      <c r="Z7" s="201">
        <v>2.4300000000000002</v>
      </c>
      <c r="AA7" s="201">
        <v>0.78</v>
      </c>
      <c r="AB7" s="201">
        <v>0</v>
      </c>
      <c r="AC7" s="201">
        <v>9.1</v>
      </c>
      <c r="AD7" s="201">
        <v>11.37</v>
      </c>
      <c r="AE7" s="201">
        <v>0</v>
      </c>
      <c r="AF7" s="201">
        <v>0</v>
      </c>
      <c r="AG7" s="201">
        <v>43.39</v>
      </c>
      <c r="AH7" s="201">
        <v>0</v>
      </c>
      <c r="AI7" s="201">
        <v>4.82</v>
      </c>
      <c r="AJ7" s="201">
        <v>0</v>
      </c>
      <c r="AK7" s="201">
        <v>2.6</v>
      </c>
      <c r="AL7" s="201">
        <v>0</v>
      </c>
      <c r="AM7" s="201">
        <v>0</v>
      </c>
      <c r="AN7" s="201">
        <v>0</v>
      </c>
      <c r="AO7" s="201">
        <v>180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10.4</v>
      </c>
      <c r="E8" s="201">
        <v>0</v>
      </c>
      <c r="F8" s="201">
        <v>0</v>
      </c>
      <c r="G8" s="201">
        <v>16.82</v>
      </c>
      <c r="H8" s="201">
        <v>0</v>
      </c>
      <c r="I8" s="201">
        <v>0</v>
      </c>
      <c r="J8" s="201">
        <v>16.420000000000002</v>
      </c>
      <c r="K8" s="201">
        <v>5.63</v>
      </c>
      <c r="L8" s="201">
        <v>2.25</v>
      </c>
      <c r="M8" s="201">
        <v>0</v>
      </c>
      <c r="N8" s="201">
        <v>1.04</v>
      </c>
      <c r="O8" s="201">
        <v>1.74</v>
      </c>
      <c r="P8" s="201">
        <v>1.75</v>
      </c>
      <c r="Q8" s="201">
        <v>0.19</v>
      </c>
      <c r="R8" s="201">
        <v>0.37</v>
      </c>
      <c r="S8" s="201">
        <v>0.23</v>
      </c>
      <c r="T8" s="201">
        <v>0</v>
      </c>
      <c r="U8" s="201">
        <v>5.44</v>
      </c>
      <c r="V8" s="201">
        <v>0.18</v>
      </c>
      <c r="W8" s="201">
        <v>0.4</v>
      </c>
      <c r="X8" s="201">
        <v>1.29</v>
      </c>
      <c r="Y8" s="201">
        <v>0</v>
      </c>
      <c r="Z8" s="201">
        <v>2.4300000000000002</v>
      </c>
      <c r="AA8" s="201">
        <v>0.78</v>
      </c>
      <c r="AB8" s="201">
        <v>0</v>
      </c>
      <c r="AC8" s="201">
        <v>9.1</v>
      </c>
      <c r="AD8" s="201">
        <v>11.37</v>
      </c>
      <c r="AE8" s="201">
        <v>0</v>
      </c>
      <c r="AF8" s="201">
        <v>0</v>
      </c>
      <c r="AG8" s="201">
        <v>43.39</v>
      </c>
      <c r="AH8" s="201">
        <v>0</v>
      </c>
      <c r="AI8" s="201">
        <v>4.82</v>
      </c>
      <c r="AJ8" s="201">
        <v>0</v>
      </c>
      <c r="AK8" s="201">
        <v>2.6</v>
      </c>
      <c r="AL8" s="201">
        <v>0</v>
      </c>
      <c r="AM8" s="201">
        <v>0</v>
      </c>
      <c r="AN8" s="201">
        <v>0</v>
      </c>
      <c r="AO8" s="201">
        <v>180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10.4</v>
      </c>
      <c r="E9" s="201">
        <v>0</v>
      </c>
      <c r="F9" s="201">
        <v>0</v>
      </c>
      <c r="G9" s="201">
        <v>16.82</v>
      </c>
      <c r="H9" s="201">
        <v>0</v>
      </c>
      <c r="I9" s="201">
        <v>0</v>
      </c>
      <c r="J9" s="201">
        <v>16.420000000000002</v>
      </c>
      <c r="K9" s="201">
        <v>5.63</v>
      </c>
      <c r="L9" s="201">
        <v>2.25</v>
      </c>
      <c r="M9" s="201">
        <v>0</v>
      </c>
      <c r="N9" s="201">
        <v>1.04</v>
      </c>
      <c r="O9" s="201">
        <v>1.74</v>
      </c>
      <c r="P9" s="201">
        <v>1.75</v>
      </c>
      <c r="Q9" s="201">
        <v>0.19</v>
      </c>
      <c r="R9" s="201">
        <v>0.37</v>
      </c>
      <c r="S9" s="201">
        <v>0.23</v>
      </c>
      <c r="T9" s="201">
        <v>0</v>
      </c>
      <c r="U9" s="201">
        <v>5.44</v>
      </c>
      <c r="V9" s="201">
        <v>0.18</v>
      </c>
      <c r="W9" s="201">
        <v>0.4</v>
      </c>
      <c r="X9" s="201">
        <v>1.29</v>
      </c>
      <c r="Y9" s="201">
        <v>0</v>
      </c>
      <c r="Z9" s="201">
        <v>2.4300000000000002</v>
      </c>
      <c r="AA9" s="201">
        <v>0.78</v>
      </c>
      <c r="AB9" s="201">
        <v>0</v>
      </c>
      <c r="AC9" s="201">
        <v>9.1</v>
      </c>
      <c r="AD9" s="201">
        <v>11.37</v>
      </c>
      <c r="AE9" s="201">
        <v>0</v>
      </c>
      <c r="AF9" s="201">
        <v>0</v>
      </c>
      <c r="AG9" s="201">
        <v>43.39</v>
      </c>
      <c r="AH9" s="201">
        <v>0</v>
      </c>
      <c r="AI9" s="201">
        <v>4.82</v>
      </c>
      <c r="AJ9" s="201">
        <v>0</v>
      </c>
      <c r="AK9" s="201">
        <v>2.6</v>
      </c>
      <c r="AL9" s="201">
        <v>0</v>
      </c>
      <c r="AM9" s="201">
        <v>0</v>
      </c>
      <c r="AN9" s="201">
        <v>0</v>
      </c>
      <c r="AO9" s="201">
        <v>180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10.4</v>
      </c>
      <c r="E10" s="201">
        <v>0</v>
      </c>
      <c r="F10" s="201">
        <v>0</v>
      </c>
      <c r="G10" s="201">
        <v>16.82</v>
      </c>
      <c r="H10" s="201">
        <v>0</v>
      </c>
      <c r="I10" s="201">
        <v>0</v>
      </c>
      <c r="J10" s="201">
        <v>16.420000000000002</v>
      </c>
      <c r="K10" s="201">
        <v>77.28</v>
      </c>
      <c r="L10" s="201">
        <v>2.25</v>
      </c>
      <c r="M10" s="201">
        <v>0</v>
      </c>
      <c r="N10" s="201">
        <v>1.04</v>
      </c>
      <c r="O10" s="201">
        <v>1.74</v>
      </c>
      <c r="P10" s="201">
        <v>1.75</v>
      </c>
      <c r="Q10" s="201">
        <v>0.19</v>
      </c>
      <c r="R10" s="201">
        <v>0.37</v>
      </c>
      <c r="S10" s="201">
        <v>0.23</v>
      </c>
      <c r="T10" s="201">
        <v>0</v>
      </c>
      <c r="U10" s="201">
        <v>5.44</v>
      </c>
      <c r="V10" s="201">
        <v>0.18</v>
      </c>
      <c r="W10" s="201">
        <v>0.4</v>
      </c>
      <c r="X10" s="201">
        <v>1.29</v>
      </c>
      <c r="Y10" s="201">
        <v>0</v>
      </c>
      <c r="Z10" s="201">
        <v>2.4300000000000002</v>
      </c>
      <c r="AA10" s="201">
        <v>0.78</v>
      </c>
      <c r="AB10" s="201">
        <v>0</v>
      </c>
      <c r="AC10" s="201">
        <v>9.1</v>
      </c>
      <c r="AD10" s="201">
        <v>11.37</v>
      </c>
      <c r="AE10" s="201">
        <v>0</v>
      </c>
      <c r="AF10" s="201">
        <v>0</v>
      </c>
      <c r="AG10" s="201">
        <v>43.39</v>
      </c>
      <c r="AH10" s="201">
        <v>0</v>
      </c>
      <c r="AI10" s="201">
        <v>4.82</v>
      </c>
      <c r="AJ10" s="201">
        <v>0</v>
      </c>
      <c r="AK10" s="201">
        <v>12.6</v>
      </c>
      <c r="AL10" s="201">
        <v>0</v>
      </c>
      <c r="AM10" s="201">
        <v>0</v>
      </c>
      <c r="AN10" s="201">
        <v>0</v>
      </c>
      <c r="AO10" s="201">
        <v>180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10.4</v>
      </c>
      <c r="E11" s="201">
        <v>0</v>
      </c>
      <c r="F11" s="201">
        <v>0</v>
      </c>
      <c r="G11" s="201">
        <v>16.82</v>
      </c>
      <c r="H11" s="201">
        <v>0</v>
      </c>
      <c r="I11" s="201">
        <v>0</v>
      </c>
      <c r="J11" s="201">
        <v>16.420000000000002</v>
      </c>
      <c r="K11" s="201">
        <v>75.23</v>
      </c>
      <c r="L11" s="201">
        <v>0</v>
      </c>
      <c r="M11" s="201">
        <v>0</v>
      </c>
      <c r="N11" s="201">
        <v>1.04</v>
      </c>
      <c r="O11" s="201">
        <v>1.74</v>
      </c>
      <c r="P11" s="201">
        <v>1.75</v>
      </c>
      <c r="Q11" s="201">
        <v>0.19</v>
      </c>
      <c r="R11" s="201">
        <v>0.37</v>
      </c>
      <c r="S11" s="201">
        <v>0.23</v>
      </c>
      <c r="T11" s="201">
        <v>0</v>
      </c>
      <c r="U11" s="201">
        <v>5.44</v>
      </c>
      <c r="V11" s="201">
        <v>0.18</v>
      </c>
      <c r="W11" s="201">
        <v>0.4</v>
      </c>
      <c r="X11" s="201">
        <v>1.29</v>
      </c>
      <c r="Y11" s="201">
        <v>0</v>
      </c>
      <c r="Z11" s="201">
        <v>2.4300000000000002</v>
      </c>
      <c r="AA11" s="201">
        <v>0.78</v>
      </c>
      <c r="AB11" s="201">
        <v>0</v>
      </c>
      <c r="AC11" s="201">
        <v>9.1</v>
      </c>
      <c r="AD11" s="201">
        <v>11.37</v>
      </c>
      <c r="AE11" s="201">
        <v>0</v>
      </c>
      <c r="AF11" s="201">
        <v>0</v>
      </c>
      <c r="AG11" s="201">
        <v>43.39</v>
      </c>
      <c r="AH11" s="201">
        <v>0</v>
      </c>
      <c r="AI11" s="201">
        <v>4.82</v>
      </c>
      <c r="AJ11" s="201">
        <v>0</v>
      </c>
      <c r="AK11" s="201">
        <v>11.81</v>
      </c>
      <c r="AL11" s="201">
        <v>0</v>
      </c>
      <c r="AM11" s="201">
        <v>0</v>
      </c>
      <c r="AN11" s="201">
        <v>0</v>
      </c>
      <c r="AO11" s="201">
        <v>180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10.4</v>
      </c>
      <c r="E12" s="201">
        <v>0</v>
      </c>
      <c r="F12" s="201">
        <v>0</v>
      </c>
      <c r="G12" s="201">
        <v>16.82</v>
      </c>
      <c r="H12" s="201">
        <v>0</v>
      </c>
      <c r="I12" s="201">
        <v>0</v>
      </c>
      <c r="J12" s="201">
        <v>16.420000000000002</v>
      </c>
      <c r="K12" s="201">
        <v>77.28</v>
      </c>
      <c r="L12" s="201">
        <v>2.25</v>
      </c>
      <c r="M12" s="201">
        <v>0</v>
      </c>
      <c r="N12" s="201">
        <v>1.04</v>
      </c>
      <c r="O12" s="201">
        <v>1.74</v>
      </c>
      <c r="P12" s="201">
        <v>1.75</v>
      </c>
      <c r="Q12" s="201">
        <v>0.19</v>
      </c>
      <c r="R12" s="201">
        <v>0.37</v>
      </c>
      <c r="S12" s="201">
        <v>0.23</v>
      </c>
      <c r="T12" s="201">
        <v>0</v>
      </c>
      <c r="U12" s="201">
        <v>5.44</v>
      </c>
      <c r="V12" s="201">
        <v>0.18</v>
      </c>
      <c r="W12" s="201">
        <v>0.4</v>
      </c>
      <c r="X12" s="201">
        <v>1.29</v>
      </c>
      <c r="Y12" s="201">
        <v>0</v>
      </c>
      <c r="Z12" s="201">
        <v>2.4300000000000002</v>
      </c>
      <c r="AA12" s="201">
        <v>0.78</v>
      </c>
      <c r="AB12" s="201">
        <v>0</v>
      </c>
      <c r="AC12" s="201">
        <v>9.1</v>
      </c>
      <c r="AD12" s="201">
        <v>11.37</v>
      </c>
      <c r="AE12" s="201">
        <v>0</v>
      </c>
      <c r="AF12" s="201">
        <v>0</v>
      </c>
      <c r="AG12" s="201">
        <v>43.39</v>
      </c>
      <c r="AH12" s="201">
        <v>0</v>
      </c>
      <c r="AI12" s="201">
        <v>4.82</v>
      </c>
      <c r="AJ12" s="201">
        <v>0</v>
      </c>
      <c r="AK12" s="201">
        <v>11.81</v>
      </c>
      <c r="AL12" s="201">
        <v>0</v>
      </c>
      <c r="AM12" s="201">
        <v>0</v>
      </c>
      <c r="AN12" s="201">
        <v>0</v>
      </c>
      <c r="AO12" s="201">
        <v>180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10.4</v>
      </c>
      <c r="E13" s="201">
        <v>0</v>
      </c>
      <c r="F13" s="201">
        <v>0</v>
      </c>
      <c r="G13" s="201">
        <v>16.82</v>
      </c>
      <c r="H13" s="201">
        <v>0</v>
      </c>
      <c r="I13" s="201">
        <v>0</v>
      </c>
      <c r="J13" s="201">
        <v>16.420000000000002</v>
      </c>
      <c r="K13" s="201">
        <v>77.28</v>
      </c>
      <c r="L13" s="201">
        <v>2.25</v>
      </c>
      <c r="M13" s="201">
        <v>0</v>
      </c>
      <c r="N13" s="201">
        <v>1.04</v>
      </c>
      <c r="O13" s="201">
        <v>1.74</v>
      </c>
      <c r="P13" s="201">
        <v>1.75</v>
      </c>
      <c r="Q13" s="201">
        <v>0.19</v>
      </c>
      <c r="R13" s="201">
        <v>0.37</v>
      </c>
      <c r="S13" s="201">
        <v>0.23</v>
      </c>
      <c r="T13" s="201">
        <v>0</v>
      </c>
      <c r="U13" s="201">
        <v>5.44</v>
      </c>
      <c r="V13" s="201">
        <v>0.18</v>
      </c>
      <c r="W13" s="201">
        <v>0.4</v>
      </c>
      <c r="X13" s="201">
        <v>1.29</v>
      </c>
      <c r="Y13" s="201">
        <v>0</v>
      </c>
      <c r="Z13" s="201">
        <v>2.4300000000000002</v>
      </c>
      <c r="AA13" s="201">
        <v>0.78</v>
      </c>
      <c r="AB13" s="201">
        <v>0</v>
      </c>
      <c r="AC13" s="201">
        <v>9.1</v>
      </c>
      <c r="AD13" s="201">
        <v>11.37</v>
      </c>
      <c r="AE13" s="201">
        <v>0</v>
      </c>
      <c r="AF13" s="201">
        <v>0</v>
      </c>
      <c r="AG13" s="201">
        <v>43.39</v>
      </c>
      <c r="AH13" s="201">
        <v>0</v>
      </c>
      <c r="AI13" s="201">
        <v>4.82</v>
      </c>
      <c r="AJ13" s="201">
        <v>0</v>
      </c>
      <c r="AK13" s="201">
        <v>9.84</v>
      </c>
      <c r="AL13" s="201">
        <v>0</v>
      </c>
      <c r="AM13" s="201">
        <v>0</v>
      </c>
      <c r="AN13" s="201">
        <v>0</v>
      </c>
      <c r="AO13" s="201">
        <v>180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10.4</v>
      </c>
      <c r="E14" s="201">
        <v>0</v>
      </c>
      <c r="F14" s="201">
        <v>0</v>
      </c>
      <c r="G14" s="201">
        <v>16.82</v>
      </c>
      <c r="H14" s="201">
        <v>0</v>
      </c>
      <c r="I14" s="201">
        <v>0</v>
      </c>
      <c r="J14" s="201">
        <v>16.420000000000002</v>
      </c>
      <c r="K14" s="201">
        <v>77.28</v>
      </c>
      <c r="L14" s="201">
        <v>2.25</v>
      </c>
      <c r="M14" s="201">
        <v>0</v>
      </c>
      <c r="N14" s="201">
        <v>1.04</v>
      </c>
      <c r="O14" s="201">
        <v>1.74</v>
      </c>
      <c r="P14" s="201">
        <v>1.75</v>
      </c>
      <c r="Q14" s="201">
        <v>0.19</v>
      </c>
      <c r="R14" s="201">
        <v>0.37</v>
      </c>
      <c r="S14" s="201">
        <v>0.23</v>
      </c>
      <c r="T14" s="201">
        <v>0</v>
      </c>
      <c r="U14" s="201">
        <v>5.44</v>
      </c>
      <c r="V14" s="201">
        <v>0.18</v>
      </c>
      <c r="W14" s="201">
        <v>0.4</v>
      </c>
      <c r="X14" s="201">
        <v>1.29</v>
      </c>
      <c r="Y14" s="201">
        <v>0</v>
      </c>
      <c r="Z14" s="201">
        <v>2.4300000000000002</v>
      </c>
      <c r="AA14" s="201">
        <v>0.78</v>
      </c>
      <c r="AB14" s="201">
        <v>0</v>
      </c>
      <c r="AC14" s="201">
        <v>9.1</v>
      </c>
      <c r="AD14" s="201">
        <v>11.37</v>
      </c>
      <c r="AE14" s="201">
        <v>0</v>
      </c>
      <c r="AF14" s="201">
        <v>0</v>
      </c>
      <c r="AG14" s="201">
        <v>43.39</v>
      </c>
      <c r="AH14" s="201">
        <v>0</v>
      </c>
      <c r="AI14" s="201">
        <v>4.82</v>
      </c>
      <c r="AJ14" s="201">
        <v>0</v>
      </c>
      <c r="AK14" s="201">
        <v>9.84</v>
      </c>
      <c r="AL14" s="201">
        <v>0</v>
      </c>
      <c r="AM14" s="201">
        <v>0</v>
      </c>
      <c r="AN14" s="201">
        <v>0</v>
      </c>
      <c r="AO14" s="201">
        <v>180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10.4</v>
      </c>
      <c r="E15" s="201">
        <v>0</v>
      </c>
      <c r="F15" s="201">
        <v>0</v>
      </c>
      <c r="G15" s="201">
        <v>16.82</v>
      </c>
      <c r="H15" s="201">
        <v>0</v>
      </c>
      <c r="I15" s="201">
        <v>0</v>
      </c>
      <c r="J15" s="201">
        <v>16.420000000000002</v>
      </c>
      <c r="K15" s="201">
        <v>77.28</v>
      </c>
      <c r="L15" s="201">
        <v>31.79</v>
      </c>
      <c r="M15" s="201">
        <v>0</v>
      </c>
      <c r="N15" s="201">
        <v>1.04</v>
      </c>
      <c r="O15" s="201">
        <v>1.74</v>
      </c>
      <c r="P15" s="201">
        <v>1.75</v>
      </c>
      <c r="Q15" s="201">
        <v>0.19</v>
      </c>
      <c r="R15" s="201">
        <v>0.37</v>
      </c>
      <c r="S15" s="201">
        <v>0.23</v>
      </c>
      <c r="T15" s="201">
        <v>0</v>
      </c>
      <c r="U15" s="201">
        <v>5.44</v>
      </c>
      <c r="V15" s="201">
        <v>0.18</v>
      </c>
      <c r="W15" s="201">
        <v>0.4</v>
      </c>
      <c r="X15" s="201">
        <v>1.29</v>
      </c>
      <c r="Y15" s="201">
        <v>0</v>
      </c>
      <c r="Z15" s="201">
        <v>2.4300000000000002</v>
      </c>
      <c r="AA15" s="201">
        <v>0.79</v>
      </c>
      <c r="AB15" s="201">
        <v>0</v>
      </c>
      <c r="AC15" s="201">
        <v>9.1</v>
      </c>
      <c r="AD15" s="201">
        <v>11.37</v>
      </c>
      <c r="AE15" s="201">
        <v>0</v>
      </c>
      <c r="AF15" s="201">
        <v>0</v>
      </c>
      <c r="AG15" s="201">
        <v>43.39</v>
      </c>
      <c r="AH15" s="201">
        <v>0</v>
      </c>
      <c r="AI15" s="201">
        <v>4.82</v>
      </c>
      <c r="AJ15" s="201">
        <v>0</v>
      </c>
      <c r="AK15" s="201">
        <v>9.84</v>
      </c>
      <c r="AL15" s="201">
        <v>0</v>
      </c>
      <c r="AM15" s="201">
        <v>0</v>
      </c>
      <c r="AN15" s="201">
        <v>0</v>
      </c>
      <c r="AO15" s="201">
        <v>180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10.4</v>
      </c>
      <c r="E16" s="201">
        <v>0</v>
      </c>
      <c r="F16" s="201">
        <v>0</v>
      </c>
      <c r="G16" s="201">
        <v>16.82</v>
      </c>
      <c r="H16" s="201">
        <v>0</v>
      </c>
      <c r="I16" s="201">
        <v>0</v>
      </c>
      <c r="J16" s="201">
        <v>16.420000000000002</v>
      </c>
      <c r="K16" s="201">
        <v>77.28</v>
      </c>
      <c r="L16" s="201">
        <v>31.79</v>
      </c>
      <c r="M16" s="201">
        <v>0</v>
      </c>
      <c r="N16" s="201">
        <v>1.04</v>
      </c>
      <c r="O16" s="201">
        <v>1.74</v>
      </c>
      <c r="P16" s="201">
        <v>1.75</v>
      </c>
      <c r="Q16" s="201">
        <v>2.64</v>
      </c>
      <c r="R16" s="201">
        <v>0.37</v>
      </c>
      <c r="S16" s="201">
        <v>0.23</v>
      </c>
      <c r="T16" s="201">
        <v>0</v>
      </c>
      <c r="U16" s="201">
        <v>5.44</v>
      </c>
      <c r="V16" s="201">
        <v>0.18</v>
      </c>
      <c r="W16" s="201">
        <v>0.4</v>
      </c>
      <c r="X16" s="201">
        <v>1.29</v>
      </c>
      <c r="Y16" s="201">
        <v>0</v>
      </c>
      <c r="Z16" s="201">
        <v>2.4300000000000002</v>
      </c>
      <c r="AA16" s="201">
        <v>0.79</v>
      </c>
      <c r="AB16" s="201">
        <v>0</v>
      </c>
      <c r="AC16" s="201">
        <v>9.1</v>
      </c>
      <c r="AD16" s="201">
        <v>11.37</v>
      </c>
      <c r="AE16" s="201">
        <v>0</v>
      </c>
      <c r="AF16" s="201">
        <v>0</v>
      </c>
      <c r="AG16" s="201">
        <v>43.39</v>
      </c>
      <c r="AH16" s="201">
        <v>0</v>
      </c>
      <c r="AI16" s="201">
        <v>4.82</v>
      </c>
      <c r="AJ16" s="201">
        <v>0</v>
      </c>
      <c r="AK16" s="201">
        <v>9.84</v>
      </c>
      <c r="AL16" s="201">
        <v>0</v>
      </c>
      <c r="AM16" s="201">
        <v>0</v>
      </c>
      <c r="AN16" s="201">
        <v>0</v>
      </c>
      <c r="AO16" s="201">
        <v>180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10.4</v>
      </c>
      <c r="E17" s="201">
        <v>0</v>
      </c>
      <c r="F17" s="201">
        <v>0</v>
      </c>
      <c r="G17" s="201">
        <v>16.82</v>
      </c>
      <c r="H17" s="201">
        <v>0</v>
      </c>
      <c r="I17" s="201">
        <v>0</v>
      </c>
      <c r="J17" s="201">
        <v>16.420000000000002</v>
      </c>
      <c r="K17" s="201">
        <v>77.28</v>
      </c>
      <c r="L17" s="201">
        <v>31.79</v>
      </c>
      <c r="M17" s="201">
        <v>0</v>
      </c>
      <c r="N17" s="201">
        <v>1.04</v>
      </c>
      <c r="O17" s="201">
        <v>1.74</v>
      </c>
      <c r="P17" s="201">
        <v>1.75</v>
      </c>
      <c r="Q17" s="201">
        <v>2.64</v>
      </c>
      <c r="R17" s="201">
        <v>0.37</v>
      </c>
      <c r="S17" s="201">
        <v>0.23</v>
      </c>
      <c r="T17" s="201">
        <v>0</v>
      </c>
      <c r="U17" s="201">
        <v>5.44</v>
      </c>
      <c r="V17" s="201">
        <v>0.18</v>
      </c>
      <c r="W17" s="201">
        <v>0.4</v>
      </c>
      <c r="X17" s="201">
        <v>1.29</v>
      </c>
      <c r="Y17" s="201">
        <v>0</v>
      </c>
      <c r="Z17" s="201">
        <v>2.4300000000000002</v>
      </c>
      <c r="AA17" s="201">
        <v>0.79</v>
      </c>
      <c r="AB17" s="201">
        <v>0</v>
      </c>
      <c r="AC17" s="201">
        <v>9.1</v>
      </c>
      <c r="AD17" s="201">
        <v>11.37</v>
      </c>
      <c r="AE17" s="201">
        <v>0</v>
      </c>
      <c r="AF17" s="201">
        <v>0</v>
      </c>
      <c r="AG17" s="201">
        <v>43.39</v>
      </c>
      <c r="AH17" s="201">
        <v>0</v>
      </c>
      <c r="AI17" s="201">
        <v>4.82</v>
      </c>
      <c r="AJ17" s="201">
        <v>0</v>
      </c>
      <c r="AK17" s="201">
        <v>9.84</v>
      </c>
      <c r="AL17" s="201">
        <v>0</v>
      </c>
      <c r="AM17" s="201">
        <v>0</v>
      </c>
      <c r="AN17" s="201">
        <v>0</v>
      </c>
      <c r="AO17" s="201">
        <v>180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10.4</v>
      </c>
      <c r="E18" s="201">
        <v>0</v>
      </c>
      <c r="F18" s="201">
        <v>0</v>
      </c>
      <c r="G18" s="201">
        <v>16.82</v>
      </c>
      <c r="H18" s="201">
        <v>0</v>
      </c>
      <c r="I18" s="201">
        <v>0</v>
      </c>
      <c r="J18" s="201">
        <v>16.420000000000002</v>
      </c>
      <c r="K18" s="201">
        <v>77.28</v>
      </c>
      <c r="L18" s="201">
        <v>31.79</v>
      </c>
      <c r="M18" s="201">
        <v>0</v>
      </c>
      <c r="N18" s="201">
        <v>1.04</v>
      </c>
      <c r="O18" s="201">
        <v>1.74</v>
      </c>
      <c r="P18" s="201">
        <v>1.75</v>
      </c>
      <c r="Q18" s="201">
        <v>2.64</v>
      </c>
      <c r="R18" s="201">
        <v>0.37</v>
      </c>
      <c r="S18" s="201">
        <v>0.23</v>
      </c>
      <c r="T18" s="201">
        <v>0</v>
      </c>
      <c r="U18" s="201">
        <v>5.44</v>
      </c>
      <c r="V18" s="201">
        <v>0.18</v>
      </c>
      <c r="W18" s="201">
        <v>0.4</v>
      </c>
      <c r="X18" s="201">
        <v>1.29</v>
      </c>
      <c r="Y18" s="201">
        <v>0</v>
      </c>
      <c r="Z18" s="201">
        <v>2.4300000000000002</v>
      </c>
      <c r="AA18" s="201">
        <v>0.79</v>
      </c>
      <c r="AB18" s="201">
        <v>0</v>
      </c>
      <c r="AC18" s="201">
        <v>9.1</v>
      </c>
      <c r="AD18" s="201">
        <v>11.37</v>
      </c>
      <c r="AE18" s="201">
        <v>0</v>
      </c>
      <c r="AF18" s="201">
        <v>0</v>
      </c>
      <c r="AG18" s="201">
        <v>43.39</v>
      </c>
      <c r="AH18" s="201">
        <v>0</v>
      </c>
      <c r="AI18" s="201">
        <v>4.82</v>
      </c>
      <c r="AJ18" s="201">
        <v>0</v>
      </c>
      <c r="AK18" s="201">
        <v>9.84</v>
      </c>
      <c r="AL18" s="201">
        <v>0</v>
      </c>
      <c r="AM18" s="201">
        <v>0</v>
      </c>
      <c r="AN18" s="201">
        <v>0</v>
      </c>
      <c r="AO18" s="201">
        <v>180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10.4</v>
      </c>
      <c r="E19" s="201">
        <v>0</v>
      </c>
      <c r="F19" s="201">
        <v>0</v>
      </c>
      <c r="G19" s="201">
        <v>16.82</v>
      </c>
      <c r="H19" s="201">
        <v>0</v>
      </c>
      <c r="I19" s="201">
        <v>0</v>
      </c>
      <c r="J19" s="201">
        <v>16.420000000000002</v>
      </c>
      <c r="K19" s="201">
        <v>77.28</v>
      </c>
      <c r="L19" s="201">
        <v>31.79</v>
      </c>
      <c r="M19" s="201">
        <v>0</v>
      </c>
      <c r="N19" s="201">
        <v>1.04</v>
      </c>
      <c r="O19" s="201">
        <v>1.74</v>
      </c>
      <c r="P19" s="201">
        <v>1.75</v>
      </c>
      <c r="Q19" s="201">
        <v>2.74</v>
      </c>
      <c r="R19" s="201">
        <v>4.96</v>
      </c>
      <c r="S19" s="201">
        <v>2.98</v>
      </c>
      <c r="T19" s="201">
        <v>0</v>
      </c>
      <c r="U19" s="201">
        <v>5.44</v>
      </c>
      <c r="V19" s="201">
        <v>0.18</v>
      </c>
      <c r="W19" s="201">
        <v>0.4</v>
      </c>
      <c r="X19" s="201">
        <v>1.29</v>
      </c>
      <c r="Y19" s="201">
        <v>0</v>
      </c>
      <c r="Z19" s="201">
        <v>2.4300000000000002</v>
      </c>
      <c r="AA19" s="201">
        <v>11.32</v>
      </c>
      <c r="AB19" s="201">
        <v>0</v>
      </c>
      <c r="AC19" s="201">
        <v>9.1</v>
      </c>
      <c r="AD19" s="201">
        <v>11.37</v>
      </c>
      <c r="AE19" s="201">
        <v>0</v>
      </c>
      <c r="AF19" s="201">
        <v>0</v>
      </c>
      <c r="AG19" s="201">
        <v>43.39</v>
      </c>
      <c r="AH19" s="201">
        <v>0</v>
      </c>
      <c r="AI19" s="201">
        <v>4.82</v>
      </c>
      <c r="AJ19" s="201">
        <v>0</v>
      </c>
      <c r="AK19" s="201">
        <v>9.84</v>
      </c>
      <c r="AL19" s="201">
        <v>0</v>
      </c>
      <c r="AM19" s="201">
        <v>0</v>
      </c>
      <c r="AN19" s="201">
        <v>0</v>
      </c>
      <c r="AO19" s="201">
        <v>180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10.4</v>
      </c>
      <c r="E20" s="201">
        <v>0</v>
      </c>
      <c r="F20" s="201">
        <v>0</v>
      </c>
      <c r="G20" s="201">
        <v>16.82</v>
      </c>
      <c r="H20" s="201">
        <v>0</v>
      </c>
      <c r="I20" s="201">
        <v>0</v>
      </c>
      <c r="J20" s="201">
        <v>16.420000000000002</v>
      </c>
      <c r="K20" s="201">
        <v>77.28</v>
      </c>
      <c r="L20" s="201">
        <v>31.79</v>
      </c>
      <c r="M20" s="201">
        <v>0</v>
      </c>
      <c r="N20" s="201">
        <v>1.04</v>
      </c>
      <c r="O20" s="201">
        <v>1.74</v>
      </c>
      <c r="P20" s="201">
        <v>1.75</v>
      </c>
      <c r="Q20" s="201">
        <v>2.74</v>
      </c>
      <c r="R20" s="201">
        <v>4.9800000000000004</v>
      </c>
      <c r="S20" s="201">
        <v>2.98</v>
      </c>
      <c r="T20" s="201">
        <v>0</v>
      </c>
      <c r="U20" s="201">
        <v>5.44</v>
      </c>
      <c r="V20" s="201">
        <v>0.18</v>
      </c>
      <c r="W20" s="201">
        <v>0.4</v>
      </c>
      <c r="X20" s="201">
        <v>1.29</v>
      </c>
      <c r="Y20" s="201">
        <v>0</v>
      </c>
      <c r="Z20" s="201">
        <v>2.4300000000000002</v>
      </c>
      <c r="AA20" s="201">
        <v>11.32</v>
      </c>
      <c r="AB20" s="201">
        <v>0</v>
      </c>
      <c r="AC20" s="201">
        <v>9.1</v>
      </c>
      <c r="AD20" s="201">
        <v>11.37</v>
      </c>
      <c r="AE20" s="201">
        <v>0</v>
      </c>
      <c r="AF20" s="201">
        <v>0</v>
      </c>
      <c r="AG20" s="201">
        <v>43.39</v>
      </c>
      <c r="AH20" s="201">
        <v>0</v>
      </c>
      <c r="AI20" s="201">
        <v>4.82</v>
      </c>
      <c r="AJ20" s="201">
        <v>0</v>
      </c>
      <c r="AK20" s="201">
        <v>9.84</v>
      </c>
      <c r="AL20" s="201">
        <v>0</v>
      </c>
      <c r="AM20" s="201">
        <v>0</v>
      </c>
      <c r="AN20" s="201">
        <v>0</v>
      </c>
      <c r="AO20" s="201">
        <v>180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10.4</v>
      </c>
      <c r="E21" s="201">
        <v>0</v>
      </c>
      <c r="F21" s="201">
        <v>0</v>
      </c>
      <c r="G21" s="201">
        <v>16.82</v>
      </c>
      <c r="H21" s="201">
        <v>0</v>
      </c>
      <c r="I21" s="201">
        <v>0</v>
      </c>
      <c r="J21" s="201">
        <v>16.420000000000002</v>
      </c>
      <c r="K21" s="201">
        <v>77.28</v>
      </c>
      <c r="L21" s="201">
        <v>31.79</v>
      </c>
      <c r="M21" s="201">
        <v>0</v>
      </c>
      <c r="N21" s="201">
        <v>1.04</v>
      </c>
      <c r="O21" s="201">
        <v>1.74</v>
      </c>
      <c r="P21" s="201">
        <v>1.75</v>
      </c>
      <c r="Q21" s="201">
        <v>2.74</v>
      </c>
      <c r="R21" s="201">
        <v>0.37</v>
      </c>
      <c r="S21" s="201">
        <v>2.98</v>
      </c>
      <c r="T21" s="201">
        <v>0</v>
      </c>
      <c r="U21" s="201">
        <v>5.44</v>
      </c>
      <c r="V21" s="201">
        <v>0.18</v>
      </c>
      <c r="W21" s="201">
        <v>0.4</v>
      </c>
      <c r="X21" s="201">
        <v>1.29</v>
      </c>
      <c r="Y21" s="201">
        <v>0</v>
      </c>
      <c r="Z21" s="201">
        <v>2.4300000000000002</v>
      </c>
      <c r="AA21" s="201">
        <v>11.32</v>
      </c>
      <c r="AB21" s="201">
        <v>0</v>
      </c>
      <c r="AC21" s="201">
        <v>9.1</v>
      </c>
      <c r="AD21" s="201">
        <v>11.37</v>
      </c>
      <c r="AE21" s="201">
        <v>0</v>
      </c>
      <c r="AF21" s="201">
        <v>0</v>
      </c>
      <c r="AG21" s="201">
        <v>43.39</v>
      </c>
      <c r="AH21" s="201">
        <v>0</v>
      </c>
      <c r="AI21" s="201">
        <v>4.82</v>
      </c>
      <c r="AJ21" s="201">
        <v>0</v>
      </c>
      <c r="AK21" s="201">
        <v>9.84</v>
      </c>
      <c r="AL21" s="201">
        <v>0</v>
      </c>
      <c r="AM21" s="201">
        <v>0</v>
      </c>
      <c r="AN21" s="201">
        <v>0</v>
      </c>
      <c r="AO21" s="201">
        <v>180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10.4</v>
      </c>
      <c r="E22" s="201">
        <v>0</v>
      </c>
      <c r="F22" s="201">
        <v>0</v>
      </c>
      <c r="G22" s="201">
        <v>16.82</v>
      </c>
      <c r="H22" s="201">
        <v>0</v>
      </c>
      <c r="I22" s="201">
        <v>0</v>
      </c>
      <c r="J22" s="201">
        <v>16.420000000000002</v>
      </c>
      <c r="K22" s="201">
        <v>77.28</v>
      </c>
      <c r="L22" s="201">
        <v>31.79</v>
      </c>
      <c r="M22" s="201">
        <v>0</v>
      </c>
      <c r="N22" s="201">
        <v>1.04</v>
      </c>
      <c r="O22" s="201">
        <v>1.74</v>
      </c>
      <c r="P22" s="201">
        <v>1.75</v>
      </c>
      <c r="Q22" s="201">
        <v>2.74</v>
      </c>
      <c r="R22" s="201">
        <v>0.37</v>
      </c>
      <c r="S22" s="201">
        <v>2.98</v>
      </c>
      <c r="T22" s="201">
        <v>0</v>
      </c>
      <c r="U22" s="201">
        <v>5.44</v>
      </c>
      <c r="V22" s="201">
        <v>0.18</v>
      </c>
      <c r="W22" s="201">
        <v>0.4</v>
      </c>
      <c r="X22" s="201">
        <v>1.29</v>
      </c>
      <c r="Y22" s="201">
        <v>0</v>
      </c>
      <c r="Z22" s="201">
        <v>2.4300000000000002</v>
      </c>
      <c r="AA22" s="201">
        <v>11.32</v>
      </c>
      <c r="AB22" s="201">
        <v>0</v>
      </c>
      <c r="AC22" s="201">
        <v>9.1</v>
      </c>
      <c r="AD22" s="201">
        <v>11.37</v>
      </c>
      <c r="AE22" s="201">
        <v>0</v>
      </c>
      <c r="AF22" s="201">
        <v>0</v>
      </c>
      <c r="AG22" s="201">
        <v>43.39</v>
      </c>
      <c r="AH22" s="201">
        <v>0</v>
      </c>
      <c r="AI22" s="201">
        <v>4.82</v>
      </c>
      <c r="AJ22" s="201">
        <v>0</v>
      </c>
      <c r="AK22" s="201">
        <v>9.84</v>
      </c>
      <c r="AL22" s="201">
        <v>0</v>
      </c>
      <c r="AM22" s="201">
        <v>0</v>
      </c>
      <c r="AN22" s="201">
        <v>0</v>
      </c>
      <c r="AO22" s="201">
        <v>180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10.4</v>
      </c>
      <c r="E23" s="201">
        <v>0</v>
      </c>
      <c r="F23" s="201">
        <v>0</v>
      </c>
      <c r="G23" s="201">
        <v>16.82</v>
      </c>
      <c r="H23" s="201">
        <v>0</v>
      </c>
      <c r="I23" s="201">
        <v>0</v>
      </c>
      <c r="J23" s="201">
        <v>16.420000000000002</v>
      </c>
      <c r="K23" s="201">
        <v>77.28</v>
      </c>
      <c r="L23" s="201">
        <v>31.79</v>
      </c>
      <c r="M23" s="201">
        <v>0</v>
      </c>
      <c r="N23" s="201">
        <v>1.04</v>
      </c>
      <c r="O23" s="201">
        <v>1.74</v>
      </c>
      <c r="P23" s="201">
        <v>1.75</v>
      </c>
      <c r="Q23" s="201">
        <v>2.74</v>
      </c>
      <c r="R23" s="201">
        <v>0.37</v>
      </c>
      <c r="S23" s="201">
        <v>2.85</v>
      </c>
      <c r="T23" s="201">
        <v>0</v>
      </c>
      <c r="U23" s="201">
        <v>5.44</v>
      </c>
      <c r="V23" s="201">
        <v>0.18</v>
      </c>
      <c r="W23" s="201">
        <v>0.4</v>
      </c>
      <c r="X23" s="201">
        <v>1.29</v>
      </c>
      <c r="Y23" s="201">
        <v>0</v>
      </c>
      <c r="Z23" s="201">
        <v>2.4300000000000002</v>
      </c>
      <c r="AA23" s="201">
        <v>0.79</v>
      </c>
      <c r="AB23" s="201">
        <v>0</v>
      </c>
      <c r="AC23" s="201">
        <v>9.1</v>
      </c>
      <c r="AD23" s="201">
        <v>11.37</v>
      </c>
      <c r="AE23" s="201">
        <v>0</v>
      </c>
      <c r="AF23" s="201">
        <v>0</v>
      </c>
      <c r="AG23" s="201">
        <v>43.39</v>
      </c>
      <c r="AH23" s="201">
        <v>0</v>
      </c>
      <c r="AI23" s="201">
        <v>4.82</v>
      </c>
      <c r="AJ23" s="201">
        <v>0</v>
      </c>
      <c r="AK23" s="201">
        <v>9.84</v>
      </c>
      <c r="AL23" s="201">
        <v>0</v>
      </c>
      <c r="AM23" s="201">
        <v>0</v>
      </c>
      <c r="AN23" s="201">
        <v>0</v>
      </c>
      <c r="AO23" s="201">
        <v>180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10.4</v>
      </c>
      <c r="E24" s="201">
        <v>0</v>
      </c>
      <c r="F24" s="201">
        <v>0</v>
      </c>
      <c r="G24" s="201">
        <v>16.82</v>
      </c>
      <c r="H24" s="201">
        <v>0</v>
      </c>
      <c r="I24" s="201">
        <v>0</v>
      </c>
      <c r="J24" s="201">
        <v>16.420000000000002</v>
      </c>
      <c r="K24" s="201">
        <v>77.28</v>
      </c>
      <c r="L24" s="201">
        <v>31.79</v>
      </c>
      <c r="M24" s="201">
        <v>0</v>
      </c>
      <c r="N24" s="201">
        <v>1.04</v>
      </c>
      <c r="O24" s="201">
        <v>1.74</v>
      </c>
      <c r="P24" s="201">
        <v>1.75</v>
      </c>
      <c r="Q24" s="201">
        <v>0.37</v>
      </c>
      <c r="R24" s="201">
        <v>0.37</v>
      </c>
      <c r="S24" s="201">
        <v>2.85</v>
      </c>
      <c r="T24" s="201">
        <v>0</v>
      </c>
      <c r="U24" s="201">
        <v>5.44</v>
      </c>
      <c r="V24" s="201">
        <v>0.18</v>
      </c>
      <c r="W24" s="201">
        <v>0.4</v>
      </c>
      <c r="X24" s="201">
        <v>1.29</v>
      </c>
      <c r="Y24" s="201">
        <v>0</v>
      </c>
      <c r="Z24" s="201">
        <v>2.4300000000000002</v>
      </c>
      <c r="AA24" s="201">
        <v>0.79</v>
      </c>
      <c r="AB24" s="201">
        <v>0</v>
      </c>
      <c r="AC24" s="201">
        <v>9.1</v>
      </c>
      <c r="AD24" s="201">
        <v>11.37</v>
      </c>
      <c r="AE24" s="201">
        <v>0</v>
      </c>
      <c r="AF24" s="201">
        <v>0</v>
      </c>
      <c r="AG24" s="201">
        <v>43.39</v>
      </c>
      <c r="AH24" s="201">
        <v>0</v>
      </c>
      <c r="AI24" s="201">
        <v>4.82</v>
      </c>
      <c r="AJ24" s="201">
        <v>0</v>
      </c>
      <c r="AK24" s="201">
        <v>9.84</v>
      </c>
      <c r="AL24" s="201">
        <v>0</v>
      </c>
      <c r="AM24" s="201">
        <v>0</v>
      </c>
      <c r="AN24" s="201">
        <v>0</v>
      </c>
      <c r="AO24" s="201">
        <v>180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10.4</v>
      </c>
      <c r="E25" s="201">
        <v>0</v>
      </c>
      <c r="F25" s="201">
        <v>0</v>
      </c>
      <c r="G25" s="201">
        <v>16.82</v>
      </c>
      <c r="H25" s="201">
        <v>0</v>
      </c>
      <c r="I25" s="201">
        <v>0</v>
      </c>
      <c r="J25" s="201">
        <v>16.420000000000002</v>
      </c>
      <c r="K25" s="201">
        <v>77.28</v>
      </c>
      <c r="L25" s="201">
        <v>31.79</v>
      </c>
      <c r="M25" s="201">
        <v>0</v>
      </c>
      <c r="N25" s="201">
        <v>1.04</v>
      </c>
      <c r="O25" s="201">
        <v>1.74</v>
      </c>
      <c r="P25" s="201">
        <v>1.75</v>
      </c>
      <c r="Q25" s="201">
        <v>0.37</v>
      </c>
      <c r="R25" s="201">
        <v>0.37</v>
      </c>
      <c r="S25" s="201">
        <v>2.85</v>
      </c>
      <c r="T25" s="201">
        <v>0</v>
      </c>
      <c r="U25" s="201">
        <v>5.44</v>
      </c>
      <c r="V25" s="201">
        <v>0.18</v>
      </c>
      <c r="W25" s="201">
        <v>0.4</v>
      </c>
      <c r="X25" s="201">
        <v>1.29</v>
      </c>
      <c r="Y25" s="201">
        <v>0</v>
      </c>
      <c r="Z25" s="201">
        <v>2.4300000000000002</v>
      </c>
      <c r="AA25" s="201">
        <v>0.79</v>
      </c>
      <c r="AB25" s="201">
        <v>0</v>
      </c>
      <c r="AC25" s="201">
        <v>9.1</v>
      </c>
      <c r="AD25" s="201">
        <v>11.37</v>
      </c>
      <c r="AE25" s="201">
        <v>0</v>
      </c>
      <c r="AF25" s="201">
        <v>0</v>
      </c>
      <c r="AG25" s="201">
        <v>43.39</v>
      </c>
      <c r="AH25" s="201">
        <v>0</v>
      </c>
      <c r="AI25" s="201">
        <v>4.82</v>
      </c>
      <c r="AJ25" s="201">
        <v>0</v>
      </c>
      <c r="AK25" s="201">
        <v>9.84</v>
      </c>
      <c r="AL25" s="201">
        <v>0</v>
      </c>
      <c r="AM25" s="201">
        <v>0</v>
      </c>
      <c r="AN25" s="201">
        <v>0</v>
      </c>
      <c r="AO25" s="201">
        <v>180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10.4</v>
      </c>
      <c r="E26" s="201">
        <v>0</v>
      </c>
      <c r="F26" s="201">
        <v>0</v>
      </c>
      <c r="G26" s="201">
        <v>16.82</v>
      </c>
      <c r="H26" s="201">
        <v>0</v>
      </c>
      <c r="I26" s="201">
        <v>0</v>
      </c>
      <c r="J26" s="201">
        <v>16.420000000000002</v>
      </c>
      <c r="K26" s="201">
        <v>77.28</v>
      </c>
      <c r="L26" s="201">
        <v>31.79</v>
      </c>
      <c r="M26" s="201">
        <v>0</v>
      </c>
      <c r="N26" s="201">
        <v>1.04</v>
      </c>
      <c r="O26" s="201">
        <v>1.74</v>
      </c>
      <c r="P26" s="201">
        <v>1.75</v>
      </c>
      <c r="Q26" s="201">
        <v>0.37</v>
      </c>
      <c r="R26" s="201">
        <v>0.37</v>
      </c>
      <c r="S26" s="201">
        <v>2.85</v>
      </c>
      <c r="T26" s="201">
        <v>0</v>
      </c>
      <c r="U26" s="201">
        <v>5.44</v>
      </c>
      <c r="V26" s="201">
        <v>0.18</v>
      </c>
      <c r="W26" s="201">
        <v>0.4</v>
      </c>
      <c r="X26" s="201">
        <v>1.29</v>
      </c>
      <c r="Y26" s="201">
        <v>0</v>
      </c>
      <c r="Z26" s="201">
        <v>2.4300000000000002</v>
      </c>
      <c r="AA26" s="201">
        <v>0.79</v>
      </c>
      <c r="AB26" s="201">
        <v>0</v>
      </c>
      <c r="AC26" s="201">
        <v>9.1</v>
      </c>
      <c r="AD26" s="201">
        <v>11.37</v>
      </c>
      <c r="AE26" s="201">
        <v>0</v>
      </c>
      <c r="AF26" s="201">
        <v>0</v>
      </c>
      <c r="AG26" s="201">
        <v>43.39</v>
      </c>
      <c r="AH26" s="201">
        <v>0</v>
      </c>
      <c r="AI26" s="201">
        <v>4.82</v>
      </c>
      <c r="AJ26" s="201">
        <v>0</v>
      </c>
      <c r="AK26" s="201">
        <v>9.84</v>
      </c>
      <c r="AL26" s="201">
        <v>0</v>
      </c>
      <c r="AM26" s="201">
        <v>0</v>
      </c>
      <c r="AN26" s="201">
        <v>0</v>
      </c>
      <c r="AO26" s="201">
        <v>180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10.4</v>
      </c>
      <c r="E27" s="201">
        <v>0</v>
      </c>
      <c r="F27" s="201">
        <v>0</v>
      </c>
      <c r="G27" s="201">
        <v>16.82</v>
      </c>
      <c r="H27" s="201">
        <v>0</v>
      </c>
      <c r="I27" s="201">
        <v>0</v>
      </c>
      <c r="J27" s="201">
        <v>16.149999999999999</v>
      </c>
      <c r="K27" s="201">
        <v>77.28</v>
      </c>
      <c r="L27" s="201">
        <v>31.79</v>
      </c>
      <c r="M27" s="201">
        <v>0</v>
      </c>
      <c r="N27" s="201">
        <v>1.04</v>
      </c>
      <c r="O27" s="201">
        <v>1.74</v>
      </c>
      <c r="P27" s="201">
        <v>1.75</v>
      </c>
      <c r="Q27" s="201">
        <v>2.56</v>
      </c>
      <c r="R27" s="201">
        <v>0.37</v>
      </c>
      <c r="S27" s="201">
        <v>2.85</v>
      </c>
      <c r="T27" s="201">
        <v>0</v>
      </c>
      <c r="U27" s="201">
        <v>5.44</v>
      </c>
      <c r="V27" s="201">
        <v>0.18</v>
      </c>
      <c r="W27" s="201">
        <v>0.4</v>
      </c>
      <c r="X27" s="201">
        <v>1.29</v>
      </c>
      <c r="Y27" s="201">
        <v>0</v>
      </c>
      <c r="Z27" s="201">
        <v>2.4300000000000002</v>
      </c>
      <c r="AA27" s="201">
        <v>0.79</v>
      </c>
      <c r="AB27" s="201">
        <v>0</v>
      </c>
      <c r="AC27" s="201">
        <v>9.1</v>
      </c>
      <c r="AD27" s="201">
        <v>11.37</v>
      </c>
      <c r="AE27" s="201">
        <v>0</v>
      </c>
      <c r="AF27" s="201">
        <v>0</v>
      </c>
      <c r="AG27" s="201">
        <v>43.39</v>
      </c>
      <c r="AH27" s="201">
        <v>0</v>
      </c>
      <c r="AI27" s="201">
        <v>4.82</v>
      </c>
      <c r="AJ27" s="201">
        <v>0</v>
      </c>
      <c r="AK27" s="201">
        <v>11.81</v>
      </c>
      <c r="AL27" s="201">
        <v>0</v>
      </c>
      <c r="AM27" s="201">
        <v>0</v>
      </c>
      <c r="AN27" s="201">
        <v>0</v>
      </c>
      <c r="AO27" s="201">
        <v>180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10.4</v>
      </c>
      <c r="E28" s="201">
        <v>0</v>
      </c>
      <c r="F28" s="201">
        <v>0</v>
      </c>
      <c r="G28" s="201">
        <v>16.82</v>
      </c>
      <c r="H28" s="201">
        <v>0</v>
      </c>
      <c r="I28" s="201">
        <v>0</v>
      </c>
      <c r="J28" s="201">
        <v>16.149999999999999</v>
      </c>
      <c r="K28" s="201">
        <v>77.28</v>
      </c>
      <c r="L28" s="201">
        <v>31.79</v>
      </c>
      <c r="M28" s="201">
        <v>0</v>
      </c>
      <c r="N28" s="201">
        <v>1.04</v>
      </c>
      <c r="O28" s="201">
        <v>1.74</v>
      </c>
      <c r="P28" s="201">
        <v>1.75</v>
      </c>
      <c r="Q28" s="201">
        <v>2.64</v>
      </c>
      <c r="R28" s="201">
        <v>0.37</v>
      </c>
      <c r="S28" s="201">
        <v>2.85</v>
      </c>
      <c r="T28" s="201">
        <v>0</v>
      </c>
      <c r="U28" s="201">
        <v>5.44</v>
      </c>
      <c r="V28" s="201">
        <v>0.18</v>
      </c>
      <c r="W28" s="201">
        <v>0.4</v>
      </c>
      <c r="X28" s="201">
        <v>1.29</v>
      </c>
      <c r="Y28" s="201">
        <v>0</v>
      </c>
      <c r="Z28" s="201">
        <v>2.4300000000000002</v>
      </c>
      <c r="AA28" s="201">
        <v>0.79</v>
      </c>
      <c r="AB28" s="201">
        <v>0</v>
      </c>
      <c r="AC28" s="201">
        <v>9.1</v>
      </c>
      <c r="AD28" s="201">
        <v>11.37</v>
      </c>
      <c r="AE28" s="201">
        <v>0</v>
      </c>
      <c r="AF28" s="201">
        <v>0</v>
      </c>
      <c r="AG28" s="201">
        <v>43.39</v>
      </c>
      <c r="AH28" s="201">
        <v>0</v>
      </c>
      <c r="AI28" s="201">
        <v>4.82</v>
      </c>
      <c r="AJ28" s="201">
        <v>0</v>
      </c>
      <c r="AK28" s="201">
        <v>11.81</v>
      </c>
      <c r="AL28" s="201">
        <v>0</v>
      </c>
      <c r="AM28" s="201">
        <v>0</v>
      </c>
      <c r="AN28" s="201">
        <v>0</v>
      </c>
      <c r="AO28" s="201">
        <v>180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10.4</v>
      </c>
      <c r="E29" s="201">
        <v>0</v>
      </c>
      <c r="F29" s="201">
        <v>0</v>
      </c>
      <c r="G29" s="201">
        <v>16.82</v>
      </c>
      <c r="H29" s="201">
        <v>0</v>
      </c>
      <c r="I29" s="201">
        <v>0</v>
      </c>
      <c r="J29" s="201">
        <v>16.149999999999999</v>
      </c>
      <c r="K29" s="201">
        <v>77.28</v>
      </c>
      <c r="L29" s="201">
        <v>31.79</v>
      </c>
      <c r="M29" s="201">
        <v>0</v>
      </c>
      <c r="N29" s="201">
        <v>1.04</v>
      </c>
      <c r="O29" s="201">
        <v>1.74</v>
      </c>
      <c r="P29" s="201">
        <v>1.75</v>
      </c>
      <c r="Q29" s="201">
        <v>2.64</v>
      </c>
      <c r="R29" s="201">
        <v>0.37</v>
      </c>
      <c r="S29" s="201">
        <v>2.85</v>
      </c>
      <c r="T29" s="201">
        <v>0</v>
      </c>
      <c r="U29" s="201">
        <v>5.44</v>
      </c>
      <c r="V29" s="201">
        <v>0.18</v>
      </c>
      <c r="W29" s="201">
        <v>0.4</v>
      </c>
      <c r="X29" s="201">
        <v>1.29</v>
      </c>
      <c r="Y29" s="201">
        <v>0</v>
      </c>
      <c r="Z29" s="201">
        <v>2.4300000000000002</v>
      </c>
      <c r="AA29" s="201">
        <v>0.79</v>
      </c>
      <c r="AB29" s="201">
        <v>0</v>
      </c>
      <c r="AC29" s="201">
        <v>9.1</v>
      </c>
      <c r="AD29" s="201">
        <v>11.37</v>
      </c>
      <c r="AE29" s="201">
        <v>0</v>
      </c>
      <c r="AF29" s="201">
        <v>0</v>
      </c>
      <c r="AG29" s="201">
        <v>43.39</v>
      </c>
      <c r="AH29" s="201">
        <v>0</v>
      </c>
      <c r="AI29" s="201">
        <v>4.82</v>
      </c>
      <c r="AJ29" s="201">
        <v>0</v>
      </c>
      <c r="AK29" s="201">
        <v>11.81</v>
      </c>
      <c r="AL29" s="201">
        <v>0</v>
      </c>
      <c r="AM29" s="201">
        <v>0</v>
      </c>
      <c r="AN29" s="201">
        <v>0</v>
      </c>
      <c r="AO29" s="201">
        <v>180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10.4</v>
      </c>
      <c r="E30" s="201">
        <v>0</v>
      </c>
      <c r="F30" s="201">
        <v>0</v>
      </c>
      <c r="G30" s="201">
        <v>16.82</v>
      </c>
      <c r="H30" s="201">
        <v>0</v>
      </c>
      <c r="I30" s="201">
        <v>0</v>
      </c>
      <c r="J30" s="201">
        <v>16.149999999999999</v>
      </c>
      <c r="K30" s="201">
        <v>77.28</v>
      </c>
      <c r="L30" s="201">
        <v>31.79</v>
      </c>
      <c r="M30" s="201">
        <v>0</v>
      </c>
      <c r="N30" s="201">
        <v>1.04</v>
      </c>
      <c r="O30" s="201">
        <v>1.74</v>
      </c>
      <c r="P30" s="201">
        <v>1.75</v>
      </c>
      <c r="Q30" s="201">
        <v>2.83</v>
      </c>
      <c r="R30" s="201">
        <v>0.37</v>
      </c>
      <c r="S30" s="201">
        <v>2.85</v>
      </c>
      <c r="T30" s="201">
        <v>0</v>
      </c>
      <c r="U30" s="201">
        <v>5.44</v>
      </c>
      <c r="V30" s="201">
        <v>0.18</v>
      </c>
      <c r="W30" s="201">
        <v>0.4</v>
      </c>
      <c r="X30" s="201">
        <v>1.29</v>
      </c>
      <c r="Y30" s="201">
        <v>0</v>
      </c>
      <c r="Z30" s="201">
        <v>2.4300000000000002</v>
      </c>
      <c r="AA30" s="201">
        <v>0.79</v>
      </c>
      <c r="AB30" s="201">
        <v>0</v>
      </c>
      <c r="AC30" s="201">
        <v>9.1</v>
      </c>
      <c r="AD30" s="201">
        <v>11.37</v>
      </c>
      <c r="AE30" s="201">
        <v>0</v>
      </c>
      <c r="AF30" s="201">
        <v>0</v>
      </c>
      <c r="AG30" s="201">
        <v>43.39</v>
      </c>
      <c r="AH30" s="201">
        <v>0</v>
      </c>
      <c r="AI30" s="201">
        <v>4.82</v>
      </c>
      <c r="AJ30" s="201">
        <v>0</v>
      </c>
      <c r="AK30" s="201">
        <v>11.81</v>
      </c>
      <c r="AL30" s="201">
        <v>0</v>
      </c>
      <c r="AM30" s="201">
        <v>0</v>
      </c>
      <c r="AN30" s="201">
        <v>0</v>
      </c>
      <c r="AO30" s="201">
        <v>180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10.4</v>
      </c>
      <c r="E31" s="201">
        <v>0</v>
      </c>
      <c r="F31" s="201">
        <v>0</v>
      </c>
      <c r="G31" s="201">
        <v>16.690000000000001</v>
      </c>
      <c r="H31" s="201">
        <v>0</v>
      </c>
      <c r="I31" s="201">
        <v>0</v>
      </c>
      <c r="J31" s="201">
        <v>16.149999999999999</v>
      </c>
      <c r="K31" s="201">
        <v>77.28</v>
      </c>
      <c r="L31" s="201">
        <v>31.79</v>
      </c>
      <c r="M31" s="201">
        <v>0</v>
      </c>
      <c r="N31" s="201">
        <v>1.04</v>
      </c>
      <c r="O31" s="201">
        <v>1.74</v>
      </c>
      <c r="P31" s="201">
        <v>1.75</v>
      </c>
      <c r="Q31" s="201">
        <v>2.83</v>
      </c>
      <c r="R31" s="201">
        <v>0.37</v>
      </c>
      <c r="S31" s="201">
        <v>3.11</v>
      </c>
      <c r="T31" s="201">
        <v>0</v>
      </c>
      <c r="U31" s="201">
        <v>5.44</v>
      </c>
      <c r="V31" s="201">
        <v>0.18</v>
      </c>
      <c r="W31" s="201">
        <v>0.4</v>
      </c>
      <c r="X31" s="201">
        <v>1.29</v>
      </c>
      <c r="Y31" s="201">
        <v>0</v>
      </c>
      <c r="Z31" s="201">
        <v>2.4300000000000002</v>
      </c>
      <c r="AA31" s="201">
        <v>11.32</v>
      </c>
      <c r="AB31" s="201">
        <v>0</v>
      </c>
      <c r="AC31" s="201">
        <v>9.1</v>
      </c>
      <c r="AD31" s="201">
        <v>11.37</v>
      </c>
      <c r="AE31" s="201">
        <v>0</v>
      </c>
      <c r="AF31" s="201">
        <v>0</v>
      </c>
      <c r="AG31" s="201">
        <v>43.39</v>
      </c>
      <c r="AH31" s="201">
        <v>0</v>
      </c>
      <c r="AI31" s="201">
        <v>4.82</v>
      </c>
      <c r="AJ31" s="201">
        <v>0</v>
      </c>
      <c r="AK31" s="201">
        <v>11.81</v>
      </c>
      <c r="AL31" s="201">
        <v>0</v>
      </c>
      <c r="AM31" s="201">
        <v>0</v>
      </c>
      <c r="AN31" s="201">
        <v>0</v>
      </c>
      <c r="AO31" s="201">
        <v>180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10.4</v>
      </c>
      <c r="E32" s="201">
        <v>0</v>
      </c>
      <c r="F32" s="201">
        <v>0</v>
      </c>
      <c r="G32" s="201">
        <v>16.690000000000001</v>
      </c>
      <c r="H32" s="201">
        <v>0</v>
      </c>
      <c r="I32" s="201">
        <v>0</v>
      </c>
      <c r="J32" s="201">
        <v>16.149999999999999</v>
      </c>
      <c r="K32" s="201">
        <v>77.28</v>
      </c>
      <c r="L32" s="201">
        <v>31.79</v>
      </c>
      <c r="M32" s="201">
        <v>0</v>
      </c>
      <c r="N32" s="201">
        <v>1.04</v>
      </c>
      <c r="O32" s="201">
        <v>1.74</v>
      </c>
      <c r="P32" s="201">
        <v>1.75</v>
      </c>
      <c r="Q32" s="201">
        <v>2.83</v>
      </c>
      <c r="R32" s="201">
        <v>0.37</v>
      </c>
      <c r="S32" s="201">
        <v>3.11</v>
      </c>
      <c r="T32" s="201">
        <v>0</v>
      </c>
      <c r="U32" s="201">
        <v>5.44</v>
      </c>
      <c r="V32" s="201">
        <v>0.18</v>
      </c>
      <c r="W32" s="201">
        <v>0.4</v>
      </c>
      <c r="X32" s="201">
        <v>1.29</v>
      </c>
      <c r="Y32" s="201">
        <v>0</v>
      </c>
      <c r="Z32" s="201">
        <v>2.4300000000000002</v>
      </c>
      <c r="AA32" s="201">
        <v>11.32</v>
      </c>
      <c r="AB32" s="201">
        <v>0</v>
      </c>
      <c r="AC32" s="201">
        <v>9.1</v>
      </c>
      <c r="AD32" s="201">
        <v>11.37</v>
      </c>
      <c r="AE32" s="201">
        <v>0</v>
      </c>
      <c r="AF32" s="201">
        <v>0</v>
      </c>
      <c r="AG32" s="201">
        <v>43.39</v>
      </c>
      <c r="AH32" s="201">
        <v>0</v>
      </c>
      <c r="AI32" s="201">
        <v>4.82</v>
      </c>
      <c r="AJ32" s="201">
        <v>0</v>
      </c>
      <c r="AK32" s="201">
        <v>11.81</v>
      </c>
      <c r="AL32" s="201">
        <v>0</v>
      </c>
      <c r="AM32" s="201">
        <v>0</v>
      </c>
      <c r="AN32" s="201">
        <v>0</v>
      </c>
      <c r="AO32" s="201">
        <v>180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10.4</v>
      </c>
      <c r="E33" s="201">
        <v>0</v>
      </c>
      <c r="F33" s="201">
        <v>0</v>
      </c>
      <c r="G33" s="201">
        <v>16.690000000000001</v>
      </c>
      <c r="H33" s="201">
        <v>0</v>
      </c>
      <c r="I33" s="201">
        <v>0</v>
      </c>
      <c r="J33" s="201">
        <v>16.149999999999999</v>
      </c>
      <c r="K33" s="201">
        <v>77.28</v>
      </c>
      <c r="L33" s="201">
        <v>31.79</v>
      </c>
      <c r="M33" s="201">
        <v>0</v>
      </c>
      <c r="N33" s="201">
        <v>1.04</v>
      </c>
      <c r="O33" s="201">
        <v>1.74</v>
      </c>
      <c r="P33" s="201">
        <v>1.75</v>
      </c>
      <c r="Q33" s="201">
        <v>2.83</v>
      </c>
      <c r="R33" s="201">
        <v>4.9800000000000004</v>
      </c>
      <c r="S33" s="201">
        <v>3.11</v>
      </c>
      <c r="T33" s="201">
        <v>0</v>
      </c>
      <c r="U33" s="201">
        <v>5.44</v>
      </c>
      <c r="V33" s="201">
        <v>0</v>
      </c>
      <c r="W33" s="201">
        <v>0.4</v>
      </c>
      <c r="X33" s="201">
        <v>1.29</v>
      </c>
      <c r="Y33" s="201">
        <v>0</v>
      </c>
      <c r="Z33" s="201">
        <v>2.4300000000000002</v>
      </c>
      <c r="AA33" s="201">
        <v>11.32</v>
      </c>
      <c r="AB33" s="201">
        <v>0</v>
      </c>
      <c r="AC33" s="201">
        <v>9.1</v>
      </c>
      <c r="AD33" s="201">
        <v>11.37</v>
      </c>
      <c r="AE33" s="201">
        <v>0</v>
      </c>
      <c r="AF33" s="201">
        <v>0</v>
      </c>
      <c r="AG33" s="201">
        <v>43.39</v>
      </c>
      <c r="AH33" s="201">
        <v>0</v>
      </c>
      <c r="AI33" s="201">
        <v>4.82</v>
      </c>
      <c r="AJ33" s="201">
        <v>0</v>
      </c>
      <c r="AK33" s="201">
        <v>11.81</v>
      </c>
      <c r="AL33" s="201">
        <v>0</v>
      </c>
      <c r="AM33" s="201">
        <v>0</v>
      </c>
      <c r="AN33" s="201">
        <v>0</v>
      </c>
      <c r="AO33" s="201">
        <v>180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10.4</v>
      </c>
      <c r="E34" s="201">
        <v>0</v>
      </c>
      <c r="F34" s="201">
        <v>0</v>
      </c>
      <c r="G34" s="201">
        <v>16.690000000000001</v>
      </c>
      <c r="H34" s="201">
        <v>0</v>
      </c>
      <c r="I34" s="201">
        <v>0</v>
      </c>
      <c r="J34" s="201">
        <v>16.149999999999999</v>
      </c>
      <c r="K34" s="201">
        <v>77.28</v>
      </c>
      <c r="L34" s="201">
        <v>31.79</v>
      </c>
      <c r="M34" s="201">
        <v>0</v>
      </c>
      <c r="N34" s="201">
        <v>1.04</v>
      </c>
      <c r="O34" s="201">
        <v>1.74</v>
      </c>
      <c r="P34" s="201">
        <v>1.75</v>
      </c>
      <c r="Q34" s="201">
        <v>2.83</v>
      </c>
      <c r="R34" s="201">
        <v>4.9800000000000004</v>
      </c>
      <c r="S34" s="201">
        <v>3.11</v>
      </c>
      <c r="T34" s="201">
        <v>0</v>
      </c>
      <c r="U34" s="201">
        <v>5.44</v>
      </c>
      <c r="V34" s="201">
        <v>0.18</v>
      </c>
      <c r="W34" s="201">
        <v>0.4</v>
      </c>
      <c r="X34" s="201">
        <v>1.29</v>
      </c>
      <c r="Y34" s="201">
        <v>0</v>
      </c>
      <c r="Z34" s="201">
        <v>2.4300000000000002</v>
      </c>
      <c r="AA34" s="201">
        <v>11.32</v>
      </c>
      <c r="AB34" s="201">
        <v>0</v>
      </c>
      <c r="AC34" s="201">
        <v>9.1</v>
      </c>
      <c r="AD34" s="201">
        <v>11.37</v>
      </c>
      <c r="AE34" s="201">
        <v>0</v>
      </c>
      <c r="AF34" s="201">
        <v>0</v>
      </c>
      <c r="AG34" s="201">
        <v>43.39</v>
      </c>
      <c r="AH34" s="201">
        <v>0</v>
      </c>
      <c r="AI34" s="201">
        <v>4.82</v>
      </c>
      <c r="AJ34" s="201">
        <v>0</v>
      </c>
      <c r="AK34" s="201">
        <v>11.81</v>
      </c>
      <c r="AL34" s="201">
        <v>0</v>
      </c>
      <c r="AM34" s="201">
        <v>0</v>
      </c>
      <c r="AN34" s="201">
        <v>0</v>
      </c>
      <c r="AO34" s="201">
        <v>180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10.27</v>
      </c>
      <c r="E35" s="201">
        <v>0</v>
      </c>
      <c r="F35" s="201">
        <v>0</v>
      </c>
      <c r="G35" s="201">
        <v>16.690000000000001</v>
      </c>
      <c r="H35" s="201">
        <v>0</v>
      </c>
      <c r="I35" s="201">
        <v>0</v>
      </c>
      <c r="J35" s="201">
        <v>16.149999999999999</v>
      </c>
      <c r="K35" s="201">
        <v>77.28</v>
      </c>
      <c r="L35" s="201">
        <v>31.79</v>
      </c>
      <c r="M35" s="201">
        <v>0</v>
      </c>
      <c r="N35" s="201">
        <v>1.04</v>
      </c>
      <c r="O35" s="201">
        <v>1.74</v>
      </c>
      <c r="P35" s="201">
        <v>1.75</v>
      </c>
      <c r="Q35" s="201">
        <v>2.83</v>
      </c>
      <c r="R35" s="201">
        <v>4.9800000000000004</v>
      </c>
      <c r="S35" s="201">
        <v>3.11</v>
      </c>
      <c r="T35" s="201">
        <v>0</v>
      </c>
      <c r="U35" s="201">
        <v>5.44</v>
      </c>
      <c r="V35" s="201">
        <v>0.18</v>
      </c>
      <c r="W35" s="201">
        <v>0.41</v>
      </c>
      <c r="X35" s="201">
        <v>0.66</v>
      </c>
      <c r="Y35" s="201">
        <v>0</v>
      </c>
      <c r="Z35" s="201">
        <v>17.809999999999999</v>
      </c>
      <c r="AA35" s="201">
        <v>11.32</v>
      </c>
      <c r="AB35" s="201">
        <v>0</v>
      </c>
      <c r="AC35" s="201">
        <v>9.1</v>
      </c>
      <c r="AD35" s="201">
        <v>11.37</v>
      </c>
      <c r="AE35" s="201">
        <v>0</v>
      </c>
      <c r="AF35" s="201">
        <v>0</v>
      </c>
      <c r="AG35" s="201">
        <v>43.39</v>
      </c>
      <c r="AH35" s="201">
        <v>0</v>
      </c>
      <c r="AI35" s="201">
        <v>4.82</v>
      </c>
      <c r="AJ35" s="201">
        <v>0</v>
      </c>
      <c r="AK35" s="201">
        <v>11.81</v>
      </c>
      <c r="AL35" s="201">
        <v>0</v>
      </c>
      <c r="AM35" s="201">
        <v>0</v>
      </c>
      <c r="AN35" s="201">
        <v>0</v>
      </c>
      <c r="AO35" s="201">
        <v>180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10.27</v>
      </c>
      <c r="E36" s="201">
        <v>0</v>
      </c>
      <c r="F36" s="201">
        <v>0</v>
      </c>
      <c r="G36" s="201">
        <v>16.690000000000001</v>
      </c>
      <c r="H36" s="201">
        <v>0</v>
      </c>
      <c r="I36" s="201">
        <v>0</v>
      </c>
      <c r="J36" s="201">
        <v>16.149999999999999</v>
      </c>
      <c r="K36" s="201">
        <v>77.28</v>
      </c>
      <c r="L36" s="201">
        <v>31.79</v>
      </c>
      <c r="M36" s="201">
        <v>0</v>
      </c>
      <c r="N36" s="201">
        <v>1.04</v>
      </c>
      <c r="O36" s="201">
        <v>1.74</v>
      </c>
      <c r="P36" s="201">
        <v>1.75</v>
      </c>
      <c r="Q36" s="201">
        <v>2.83</v>
      </c>
      <c r="R36" s="201">
        <v>4.9800000000000004</v>
      </c>
      <c r="S36" s="201">
        <v>3.11</v>
      </c>
      <c r="T36" s="201">
        <v>0</v>
      </c>
      <c r="U36" s="201">
        <v>5.44</v>
      </c>
      <c r="V36" s="201">
        <v>2.38</v>
      </c>
      <c r="W36" s="201">
        <v>0.41</v>
      </c>
      <c r="X36" s="201">
        <v>1.29</v>
      </c>
      <c r="Y36" s="201">
        <v>0</v>
      </c>
      <c r="Z36" s="201">
        <v>37.119999999999997</v>
      </c>
      <c r="AA36" s="201">
        <v>11.32</v>
      </c>
      <c r="AB36" s="201">
        <v>0</v>
      </c>
      <c r="AC36" s="201">
        <v>9.1</v>
      </c>
      <c r="AD36" s="201">
        <v>11.37</v>
      </c>
      <c r="AE36" s="201">
        <v>0</v>
      </c>
      <c r="AF36" s="201">
        <v>0</v>
      </c>
      <c r="AG36" s="201">
        <v>43.39</v>
      </c>
      <c r="AH36" s="201">
        <v>0</v>
      </c>
      <c r="AI36" s="201">
        <v>4.82</v>
      </c>
      <c r="AJ36" s="201">
        <v>0</v>
      </c>
      <c r="AK36" s="201">
        <v>11.81</v>
      </c>
      <c r="AL36" s="201">
        <v>0</v>
      </c>
      <c r="AM36" s="201">
        <v>0</v>
      </c>
      <c r="AN36" s="201">
        <v>0</v>
      </c>
      <c r="AO36" s="201">
        <v>180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10.27</v>
      </c>
      <c r="E37" s="201">
        <v>0</v>
      </c>
      <c r="F37" s="201">
        <v>0</v>
      </c>
      <c r="G37" s="201">
        <v>16.690000000000001</v>
      </c>
      <c r="H37" s="201">
        <v>0</v>
      </c>
      <c r="I37" s="201">
        <v>0</v>
      </c>
      <c r="J37" s="201">
        <v>16.149999999999999</v>
      </c>
      <c r="K37" s="201">
        <v>77.28</v>
      </c>
      <c r="L37" s="201">
        <v>31.79</v>
      </c>
      <c r="M37" s="201">
        <v>0</v>
      </c>
      <c r="N37" s="201">
        <v>1.04</v>
      </c>
      <c r="O37" s="201">
        <v>1.74</v>
      </c>
      <c r="P37" s="201">
        <v>1.75</v>
      </c>
      <c r="Q37" s="201">
        <v>2.83</v>
      </c>
      <c r="R37" s="201">
        <v>4.9800000000000004</v>
      </c>
      <c r="S37" s="201">
        <v>3.11</v>
      </c>
      <c r="T37" s="201">
        <v>0</v>
      </c>
      <c r="U37" s="201">
        <v>5.44</v>
      </c>
      <c r="V37" s="201">
        <v>2.38</v>
      </c>
      <c r="W37" s="201">
        <v>5.47</v>
      </c>
      <c r="X37" s="201">
        <v>1.29</v>
      </c>
      <c r="Y37" s="201">
        <v>0</v>
      </c>
      <c r="Z37" s="201">
        <v>37.119999999999997</v>
      </c>
      <c r="AA37" s="201">
        <v>11.32</v>
      </c>
      <c r="AB37" s="201">
        <v>0</v>
      </c>
      <c r="AC37" s="201">
        <v>9.1</v>
      </c>
      <c r="AD37" s="201">
        <v>11.37</v>
      </c>
      <c r="AE37" s="201">
        <v>0</v>
      </c>
      <c r="AF37" s="201">
        <v>0</v>
      </c>
      <c r="AG37" s="201">
        <v>43.39</v>
      </c>
      <c r="AH37" s="201">
        <v>0</v>
      </c>
      <c r="AI37" s="201">
        <v>4.82</v>
      </c>
      <c r="AJ37" s="201">
        <v>0</v>
      </c>
      <c r="AK37" s="201">
        <v>9.84</v>
      </c>
      <c r="AL37" s="201">
        <v>0</v>
      </c>
      <c r="AM37" s="201">
        <v>0</v>
      </c>
      <c r="AN37" s="201">
        <v>0</v>
      </c>
      <c r="AO37" s="201">
        <v>180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10.27</v>
      </c>
      <c r="E38" s="201">
        <v>0</v>
      </c>
      <c r="F38" s="201">
        <v>0</v>
      </c>
      <c r="G38" s="201">
        <v>16.690000000000001</v>
      </c>
      <c r="H38" s="201">
        <v>0</v>
      </c>
      <c r="I38" s="201">
        <v>0</v>
      </c>
      <c r="J38" s="201">
        <v>16.149999999999999</v>
      </c>
      <c r="K38" s="201">
        <v>77.28</v>
      </c>
      <c r="L38" s="201">
        <v>31.79</v>
      </c>
      <c r="M38" s="201">
        <v>0</v>
      </c>
      <c r="N38" s="201">
        <v>1.04</v>
      </c>
      <c r="O38" s="201">
        <v>1.74</v>
      </c>
      <c r="P38" s="201">
        <v>1.75</v>
      </c>
      <c r="Q38" s="201">
        <v>2.83</v>
      </c>
      <c r="R38" s="201">
        <v>4.9800000000000004</v>
      </c>
      <c r="S38" s="201">
        <v>3.11</v>
      </c>
      <c r="T38" s="201">
        <v>0</v>
      </c>
      <c r="U38" s="201">
        <v>5.44</v>
      </c>
      <c r="V38" s="201">
        <v>2.38</v>
      </c>
      <c r="W38" s="201">
        <v>5.47</v>
      </c>
      <c r="X38" s="201">
        <v>18.34</v>
      </c>
      <c r="Y38" s="201">
        <v>0</v>
      </c>
      <c r="Z38" s="201">
        <v>37.119999999999997</v>
      </c>
      <c r="AA38" s="201">
        <v>11.32</v>
      </c>
      <c r="AB38" s="201">
        <v>0</v>
      </c>
      <c r="AC38" s="201">
        <v>9.1</v>
      </c>
      <c r="AD38" s="201">
        <v>11.37</v>
      </c>
      <c r="AE38" s="201">
        <v>0</v>
      </c>
      <c r="AF38" s="201">
        <v>0</v>
      </c>
      <c r="AG38" s="201">
        <v>43.39</v>
      </c>
      <c r="AH38" s="201">
        <v>0</v>
      </c>
      <c r="AI38" s="201">
        <v>4.82</v>
      </c>
      <c r="AJ38" s="201">
        <v>0</v>
      </c>
      <c r="AK38" s="201">
        <v>9.84</v>
      </c>
      <c r="AL38" s="201">
        <v>0</v>
      </c>
      <c r="AM38" s="201">
        <v>0</v>
      </c>
      <c r="AN38" s="201">
        <v>0</v>
      </c>
      <c r="AO38" s="201">
        <v>180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10.27</v>
      </c>
      <c r="E39" s="201">
        <v>0</v>
      </c>
      <c r="F39" s="201">
        <v>0</v>
      </c>
      <c r="G39" s="201">
        <v>16.690000000000001</v>
      </c>
      <c r="H39" s="201">
        <v>0</v>
      </c>
      <c r="I39" s="201">
        <v>0</v>
      </c>
      <c r="J39" s="201">
        <v>16.149999999999999</v>
      </c>
      <c r="K39" s="201">
        <v>77.28</v>
      </c>
      <c r="L39" s="201">
        <v>31.79</v>
      </c>
      <c r="M39" s="201">
        <v>0</v>
      </c>
      <c r="N39" s="201">
        <v>1.04</v>
      </c>
      <c r="O39" s="201">
        <v>1.74</v>
      </c>
      <c r="P39" s="201">
        <v>1.75</v>
      </c>
      <c r="Q39" s="201">
        <v>2.83</v>
      </c>
      <c r="R39" s="201">
        <v>4.9800000000000004</v>
      </c>
      <c r="S39" s="201">
        <v>3.11</v>
      </c>
      <c r="T39" s="201">
        <v>0</v>
      </c>
      <c r="U39" s="201">
        <v>5.44</v>
      </c>
      <c r="V39" s="201">
        <v>2.38</v>
      </c>
      <c r="W39" s="201">
        <v>5.47</v>
      </c>
      <c r="X39" s="201">
        <v>18.34</v>
      </c>
      <c r="Y39" s="201">
        <v>0</v>
      </c>
      <c r="Z39" s="201">
        <v>37.119999999999997</v>
      </c>
      <c r="AA39" s="201">
        <v>11.32</v>
      </c>
      <c r="AB39" s="201">
        <v>0</v>
      </c>
      <c r="AC39" s="201">
        <v>9.1</v>
      </c>
      <c r="AD39" s="201">
        <v>11.37</v>
      </c>
      <c r="AE39" s="201">
        <v>0</v>
      </c>
      <c r="AF39" s="201">
        <v>0</v>
      </c>
      <c r="AG39" s="201">
        <v>43.39</v>
      </c>
      <c r="AH39" s="201">
        <v>0</v>
      </c>
      <c r="AI39" s="201">
        <v>4.82</v>
      </c>
      <c r="AJ39" s="201">
        <v>0</v>
      </c>
      <c r="AK39" s="201">
        <v>9.84</v>
      </c>
      <c r="AL39" s="201">
        <v>0</v>
      </c>
      <c r="AM39" s="201">
        <v>0</v>
      </c>
      <c r="AN39" s="201">
        <v>0</v>
      </c>
      <c r="AO39" s="201">
        <v>176.4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10.27</v>
      </c>
      <c r="E40" s="201">
        <v>0</v>
      </c>
      <c r="F40" s="201">
        <v>0</v>
      </c>
      <c r="G40" s="201">
        <v>16.690000000000001</v>
      </c>
      <c r="H40" s="201">
        <v>0</v>
      </c>
      <c r="I40" s="201">
        <v>0</v>
      </c>
      <c r="J40" s="201">
        <v>16.149999999999999</v>
      </c>
      <c r="K40" s="201">
        <v>77.28</v>
      </c>
      <c r="L40" s="201">
        <v>31.79</v>
      </c>
      <c r="M40" s="201">
        <v>0</v>
      </c>
      <c r="N40" s="201">
        <v>1.04</v>
      </c>
      <c r="O40" s="201">
        <v>1.74</v>
      </c>
      <c r="P40" s="201">
        <v>1.75</v>
      </c>
      <c r="Q40" s="201">
        <v>2.83</v>
      </c>
      <c r="R40" s="201">
        <v>4.9800000000000004</v>
      </c>
      <c r="S40" s="201">
        <v>3.11</v>
      </c>
      <c r="T40" s="201">
        <v>0</v>
      </c>
      <c r="U40" s="201">
        <v>5.44</v>
      </c>
      <c r="V40" s="201">
        <v>2.38</v>
      </c>
      <c r="W40" s="201">
        <v>5.47</v>
      </c>
      <c r="X40" s="201">
        <v>18.34</v>
      </c>
      <c r="Y40" s="201">
        <v>0</v>
      </c>
      <c r="Z40" s="201">
        <v>37.119999999999997</v>
      </c>
      <c r="AA40" s="201">
        <v>11.32</v>
      </c>
      <c r="AB40" s="201">
        <v>0</v>
      </c>
      <c r="AC40" s="201">
        <v>9.1</v>
      </c>
      <c r="AD40" s="201">
        <v>11.37</v>
      </c>
      <c r="AE40" s="201">
        <v>0</v>
      </c>
      <c r="AF40" s="201">
        <v>0</v>
      </c>
      <c r="AG40" s="201">
        <v>43.39</v>
      </c>
      <c r="AH40" s="201">
        <v>0</v>
      </c>
      <c r="AI40" s="201">
        <v>4.82</v>
      </c>
      <c r="AJ40" s="201">
        <v>0</v>
      </c>
      <c r="AK40" s="201">
        <v>9.84</v>
      </c>
      <c r="AL40" s="201">
        <v>0</v>
      </c>
      <c r="AM40" s="201">
        <v>0</v>
      </c>
      <c r="AN40" s="201">
        <v>0</v>
      </c>
      <c r="AO40" s="201">
        <v>176.4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10.27</v>
      </c>
      <c r="E41" s="201">
        <v>0</v>
      </c>
      <c r="F41" s="201">
        <v>0</v>
      </c>
      <c r="G41" s="201">
        <v>16.690000000000001</v>
      </c>
      <c r="H41" s="201">
        <v>0</v>
      </c>
      <c r="I41" s="201">
        <v>0</v>
      </c>
      <c r="J41" s="201">
        <v>16.149999999999999</v>
      </c>
      <c r="K41" s="201">
        <v>77.28</v>
      </c>
      <c r="L41" s="201">
        <v>31.79</v>
      </c>
      <c r="M41" s="201">
        <v>0</v>
      </c>
      <c r="N41" s="201">
        <v>0</v>
      </c>
      <c r="O41" s="201">
        <v>0</v>
      </c>
      <c r="P41" s="201">
        <v>1.75</v>
      </c>
      <c r="Q41" s="201">
        <v>2.83</v>
      </c>
      <c r="R41" s="201">
        <v>4.9800000000000004</v>
      </c>
      <c r="S41" s="201">
        <v>3.11</v>
      </c>
      <c r="T41" s="201">
        <v>0</v>
      </c>
      <c r="U41" s="201">
        <v>5.44</v>
      </c>
      <c r="V41" s="201">
        <v>2.38</v>
      </c>
      <c r="W41" s="201">
        <v>5.47</v>
      </c>
      <c r="X41" s="201">
        <v>18.34</v>
      </c>
      <c r="Y41" s="201">
        <v>0</v>
      </c>
      <c r="Z41" s="201">
        <v>37.119999999999997</v>
      </c>
      <c r="AA41" s="201">
        <v>11.32</v>
      </c>
      <c r="AB41" s="201">
        <v>0</v>
      </c>
      <c r="AC41" s="201">
        <v>9.1</v>
      </c>
      <c r="AD41" s="201">
        <v>11.37</v>
      </c>
      <c r="AE41" s="201">
        <v>0</v>
      </c>
      <c r="AF41" s="201">
        <v>0</v>
      </c>
      <c r="AG41" s="201">
        <v>43.39</v>
      </c>
      <c r="AH41" s="201">
        <v>0</v>
      </c>
      <c r="AI41" s="201">
        <v>4.82</v>
      </c>
      <c r="AJ41" s="201">
        <v>0</v>
      </c>
      <c r="AK41" s="201">
        <v>9.84</v>
      </c>
      <c r="AL41" s="201">
        <v>0</v>
      </c>
      <c r="AM41" s="201">
        <v>0</v>
      </c>
      <c r="AN41" s="201">
        <v>0</v>
      </c>
      <c r="AO41" s="201">
        <v>176.4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10.27</v>
      </c>
      <c r="E42" s="201">
        <v>0</v>
      </c>
      <c r="F42" s="201">
        <v>0</v>
      </c>
      <c r="G42" s="201">
        <v>16.690000000000001</v>
      </c>
      <c r="H42" s="201">
        <v>0</v>
      </c>
      <c r="I42" s="201">
        <v>0</v>
      </c>
      <c r="J42" s="201">
        <v>16.149999999999999</v>
      </c>
      <c r="K42" s="201">
        <v>77.28</v>
      </c>
      <c r="L42" s="201">
        <v>31.79</v>
      </c>
      <c r="M42" s="201">
        <v>0</v>
      </c>
      <c r="N42" s="201">
        <v>1.03</v>
      </c>
      <c r="O42" s="201">
        <v>0</v>
      </c>
      <c r="P42" s="201">
        <v>1.75</v>
      </c>
      <c r="Q42" s="201">
        <v>2.83</v>
      </c>
      <c r="R42" s="201">
        <v>4.9800000000000004</v>
      </c>
      <c r="S42" s="201">
        <v>3.11</v>
      </c>
      <c r="T42" s="201">
        <v>0</v>
      </c>
      <c r="U42" s="201">
        <v>5.44</v>
      </c>
      <c r="V42" s="201">
        <v>2.38</v>
      </c>
      <c r="W42" s="201">
        <v>5.47</v>
      </c>
      <c r="X42" s="201">
        <v>18.34</v>
      </c>
      <c r="Y42" s="201">
        <v>0</v>
      </c>
      <c r="Z42" s="201">
        <v>37.119999999999997</v>
      </c>
      <c r="AA42" s="201">
        <v>11.32</v>
      </c>
      <c r="AB42" s="201">
        <v>0</v>
      </c>
      <c r="AC42" s="201">
        <v>9.1</v>
      </c>
      <c r="AD42" s="201">
        <v>11.37</v>
      </c>
      <c r="AE42" s="201">
        <v>0</v>
      </c>
      <c r="AF42" s="201">
        <v>0</v>
      </c>
      <c r="AG42" s="201">
        <v>43.39</v>
      </c>
      <c r="AH42" s="201">
        <v>0</v>
      </c>
      <c r="AI42" s="201">
        <v>4.82</v>
      </c>
      <c r="AJ42" s="201">
        <v>0</v>
      </c>
      <c r="AK42" s="201">
        <v>9.84</v>
      </c>
      <c r="AL42" s="201">
        <v>0</v>
      </c>
      <c r="AM42" s="201">
        <v>0</v>
      </c>
      <c r="AN42" s="201">
        <v>0</v>
      </c>
      <c r="AO42" s="201">
        <v>176.4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10.27</v>
      </c>
      <c r="E43" s="201">
        <v>0</v>
      </c>
      <c r="F43" s="201">
        <v>0</v>
      </c>
      <c r="G43" s="201">
        <v>16.690000000000001</v>
      </c>
      <c r="H43" s="201">
        <v>0</v>
      </c>
      <c r="I43" s="201">
        <v>0</v>
      </c>
      <c r="J43" s="201">
        <v>15.87</v>
      </c>
      <c r="K43" s="201">
        <v>77.28</v>
      </c>
      <c r="L43" s="201">
        <v>31.79</v>
      </c>
      <c r="M43" s="201">
        <v>0</v>
      </c>
      <c r="N43" s="201">
        <v>1.03</v>
      </c>
      <c r="O43" s="201">
        <v>0</v>
      </c>
      <c r="P43" s="201">
        <v>1.75</v>
      </c>
      <c r="Q43" s="201">
        <v>2.83</v>
      </c>
      <c r="R43" s="201">
        <v>4.9800000000000004</v>
      </c>
      <c r="S43" s="201">
        <v>3.11</v>
      </c>
      <c r="T43" s="201">
        <v>0</v>
      </c>
      <c r="U43" s="201">
        <v>5.44</v>
      </c>
      <c r="V43" s="201">
        <v>2.38</v>
      </c>
      <c r="W43" s="201">
        <v>5.47</v>
      </c>
      <c r="X43" s="201">
        <v>18.34</v>
      </c>
      <c r="Y43" s="201">
        <v>0</v>
      </c>
      <c r="Z43" s="201">
        <v>37.119999999999997</v>
      </c>
      <c r="AA43" s="201">
        <v>11.32</v>
      </c>
      <c r="AB43" s="201">
        <v>0</v>
      </c>
      <c r="AC43" s="201">
        <v>9.1</v>
      </c>
      <c r="AD43" s="201">
        <v>11.37</v>
      </c>
      <c r="AE43" s="201">
        <v>0</v>
      </c>
      <c r="AF43" s="201">
        <v>0</v>
      </c>
      <c r="AG43" s="201">
        <v>43.39</v>
      </c>
      <c r="AH43" s="201">
        <v>0</v>
      </c>
      <c r="AI43" s="201">
        <v>4.82</v>
      </c>
      <c r="AJ43" s="201">
        <v>0</v>
      </c>
      <c r="AK43" s="201">
        <v>9.84</v>
      </c>
      <c r="AL43" s="201">
        <v>0</v>
      </c>
      <c r="AM43" s="201">
        <v>0</v>
      </c>
      <c r="AN43" s="201">
        <v>0</v>
      </c>
      <c r="AO43" s="201">
        <v>176.4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10.27</v>
      </c>
      <c r="E44" s="201">
        <v>0</v>
      </c>
      <c r="F44" s="201">
        <v>0</v>
      </c>
      <c r="G44" s="201">
        <v>16.690000000000001</v>
      </c>
      <c r="H44" s="201">
        <v>0</v>
      </c>
      <c r="I44" s="201">
        <v>0</v>
      </c>
      <c r="J44" s="201">
        <v>15.87</v>
      </c>
      <c r="K44" s="201">
        <v>77.28</v>
      </c>
      <c r="L44" s="201">
        <v>31.79</v>
      </c>
      <c r="M44" s="201">
        <v>0</v>
      </c>
      <c r="N44" s="201">
        <v>1.03</v>
      </c>
      <c r="O44" s="201">
        <v>1.74</v>
      </c>
      <c r="P44" s="201">
        <v>1.75</v>
      </c>
      <c r="Q44" s="201">
        <v>2.83</v>
      </c>
      <c r="R44" s="201">
        <v>4.9800000000000004</v>
      </c>
      <c r="S44" s="201">
        <v>3.11</v>
      </c>
      <c r="T44" s="201">
        <v>0</v>
      </c>
      <c r="U44" s="201">
        <v>5.44</v>
      </c>
      <c r="V44" s="201">
        <v>2.38</v>
      </c>
      <c r="W44" s="201">
        <v>5.47</v>
      </c>
      <c r="X44" s="201">
        <v>18.34</v>
      </c>
      <c r="Y44" s="201">
        <v>0</v>
      </c>
      <c r="Z44" s="201">
        <v>37.119999999999997</v>
      </c>
      <c r="AA44" s="201">
        <v>11.32</v>
      </c>
      <c r="AB44" s="201">
        <v>0</v>
      </c>
      <c r="AC44" s="201">
        <v>9.1</v>
      </c>
      <c r="AD44" s="201">
        <v>11.37</v>
      </c>
      <c r="AE44" s="201">
        <v>0</v>
      </c>
      <c r="AF44" s="201">
        <v>0</v>
      </c>
      <c r="AG44" s="201">
        <v>43.39</v>
      </c>
      <c r="AH44" s="201">
        <v>0</v>
      </c>
      <c r="AI44" s="201">
        <v>4.82</v>
      </c>
      <c r="AJ44" s="201">
        <v>0</v>
      </c>
      <c r="AK44" s="201">
        <v>9.84</v>
      </c>
      <c r="AL44" s="201">
        <v>0</v>
      </c>
      <c r="AM44" s="201">
        <v>0</v>
      </c>
      <c r="AN44" s="201">
        <v>0</v>
      </c>
      <c r="AO44" s="201">
        <v>176.4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10.27</v>
      </c>
      <c r="E45" s="201">
        <v>0</v>
      </c>
      <c r="F45" s="201">
        <v>0</v>
      </c>
      <c r="G45" s="201">
        <v>16.690000000000001</v>
      </c>
      <c r="H45" s="201">
        <v>0</v>
      </c>
      <c r="I45" s="201">
        <v>0</v>
      </c>
      <c r="J45" s="201">
        <v>15.87</v>
      </c>
      <c r="K45" s="201">
        <v>77.28</v>
      </c>
      <c r="L45" s="201">
        <v>31.79</v>
      </c>
      <c r="M45" s="201">
        <v>0</v>
      </c>
      <c r="N45" s="201">
        <v>1.03</v>
      </c>
      <c r="O45" s="201">
        <v>1.74</v>
      </c>
      <c r="P45" s="201">
        <v>1.75</v>
      </c>
      <c r="Q45" s="201">
        <v>2.83</v>
      </c>
      <c r="R45" s="201">
        <v>4.9800000000000004</v>
      </c>
      <c r="S45" s="201">
        <v>3.11</v>
      </c>
      <c r="T45" s="201">
        <v>0</v>
      </c>
      <c r="U45" s="201">
        <v>5.44</v>
      </c>
      <c r="V45" s="201">
        <v>2.38</v>
      </c>
      <c r="W45" s="201">
        <v>5.47</v>
      </c>
      <c r="X45" s="201">
        <v>18.34</v>
      </c>
      <c r="Y45" s="201">
        <v>0</v>
      </c>
      <c r="Z45" s="201">
        <v>37.119999999999997</v>
      </c>
      <c r="AA45" s="201">
        <v>11.32</v>
      </c>
      <c r="AB45" s="201">
        <v>0</v>
      </c>
      <c r="AC45" s="201">
        <v>9.1</v>
      </c>
      <c r="AD45" s="201">
        <v>11.37</v>
      </c>
      <c r="AE45" s="201">
        <v>0</v>
      </c>
      <c r="AF45" s="201">
        <v>0</v>
      </c>
      <c r="AG45" s="201">
        <v>43.39</v>
      </c>
      <c r="AH45" s="201">
        <v>0</v>
      </c>
      <c r="AI45" s="201">
        <v>4.82</v>
      </c>
      <c r="AJ45" s="201">
        <v>0</v>
      </c>
      <c r="AK45" s="201">
        <v>9.84</v>
      </c>
      <c r="AL45" s="201">
        <v>0</v>
      </c>
      <c r="AM45" s="201">
        <v>0</v>
      </c>
      <c r="AN45" s="201">
        <v>0</v>
      </c>
      <c r="AO45" s="201">
        <v>176.4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10.27</v>
      </c>
      <c r="E46" s="201">
        <v>0</v>
      </c>
      <c r="F46" s="201">
        <v>0</v>
      </c>
      <c r="G46" s="201">
        <v>16.690000000000001</v>
      </c>
      <c r="H46" s="201">
        <v>0</v>
      </c>
      <c r="I46" s="201">
        <v>0</v>
      </c>
      <c r="J46" s="201">
        <v>15.87</v>
      </c>
      <c r="K46" s="201">
        <v>77.28</v>
      </c>
      <c r="L46" s="201">
        <v>31.79</v>
      </c>
      <c r="M46" s="201">
        <v>0</v>
      </c>
      <c r="N46" s="201">
        <v>1.03</v>
      </c>
      <c r="O46" s="201">
        <v>1.74</v>
      </c>
      <c r="P46" s="201">
        <v>1.75</v>
      </c>
      <c r="Q46" s="201">
        <v>2.83</v>
      </c>
      <c r="R46" s="201">
        <v>4.9800000000000004</v>
      </c>
      <c r="S46" s="201">
        <v>3.11</v>
      </c>
      <c r="T46" s="201">
        <v>0</v>
      </c>
      <c r="U46" s="201">
        <v>5.44</v>
      </c>
      <c r="V46" s="201">
        <v>2.38</v>
      </c>
      <c r="W46" s="201">
        <v>5.47</v>
      </c>
      <c r="X46" s="201">
        <v>18.34</v>
      </c>
      <c r="Y46" s="201">
        <v>0</v>
      </c>
      <c r="Z46" s="201">
        <v>37.119999999999997</v>
      </c>
      <c r="AA46" s="201">
        <v>11.32</v>
      </c>
      <c r="AB46" s="201">
        <v>0</v>
      </c>
      <c r="AC46" s="201">
        <v>9.1</v>
      </c>
      <c r="AD46" s="201">
        <v>11.37</v>
      </c>
      <c r="AE46" s="201">
        <v>0</v>
      </c>
      <c r="AF46" s="201">
        <v>0</v>
      </c>
      <c r="AG46" s="201">
        <v>43.39</v>
      </c>
      <c r="AH46" s="201">
        <v>0</v>
      </c>
      <c r="AI46" s="201">
        <v>4.82</v>
      </c>
      <c r="AJ46" s="201">
        <v>0</v>
      </c>
      <c r="AK46" s="201">
        <v>9.84</v>
      </c>
      <c r="AL46" s="201">
        <v>0</v>
      </c>
      <c r="AM46" s="201">
        <v>0</v>
      </c>
      <c r="AN46" s="201">
        <v>0</v>
      </c>
      <c r="AO46" s="201">
        <v>176.4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10.130000000000001</v>
      </c>
      <c r="E47" s="201">
        <v>0</v>
      </c>
      <c r="F47" s="201">
        <v>0</v>
      </c>
      <c r="G47" s="201">
        <v>16.55</v>
      </c>
      <c r="H47" s="201">
        <v>0</v>
      </c>
      <c r="I47" s="201">
        <v>0</v>
      </c>
      <c r="J47" s="201">
        <v>15.87</v>
      </c>
      <c r="K47" s="201">
        <v>77.28</v>
      </c>
      <c r="L47" s="201">
        <v>31.79</v>
      </c>
      <c r="M47" s="201">
        <v>0</v>
      </c>
      <c r="N47" s="201">
        <v>1.03</v>
      </c>
      <c r="O47" s="201">
        <v>1.74</v>
      </c>
      <c r="P47" s="201">
        <v>1.75</v>
      </c>
      <c r="Q47" s="201">
        <v>2.83</v>
      </c>
      <c r="R47" s="201">
        <v>4.9800000000000004</v>
      </c>
      <c r="S47" s="201">
        <v>3.11</v>
      </c>
      <c r="T47" s="201">
        <v>0</v>
      </c>
      <c r="U47" s="201">
        <v>5.44</v>
      </c>
      <c r="V47" s="201">
        <v>2.38</v>
      </c>
      <c r="W47" s="201">
        <v>5.51</v>
      </c>
      <c r="X47" s="201">
        <v>18.36</v>
      </c>
      <c r="Y47" s="201">
        <v>0</v>
      </c>
      <c r="Z47" s="201">
        <v>37.119999999999997</v>
      </c>
      <c r="AA47" s="201">
        <v>11.32</v>
      </c>
      <c r="AB47" s="201">
        <v>0</v>
      </c>
      <c r="AC47" s="201">
        <v>9.1</v>
      </c>
      <c r="AD47" s="201">
        <v>11.37</v>
      </c>
      <c r="AE47" s="201">
        <v>0</v>
      </c>
      <c r="AF47" s="201">
        <v>0</v>
      </c>
      <c r="AG47" s="201">
        <v>43.39</v>
      </c>
      <c r="AH47" s="201">
        <v>0</v>
      </c>
      <c r="AI47" s="201">
        <v>4.82</v>
      </c>
      <c r="AJ47" s="201">
        <v>0</v>
      </c>
      <c r="AK47" s="201">
        <v>9.84</v>
      </c>
      <c r="AL47" s="201">
        <v>0</v>
      </c>
      <c r="AM47" s="201">
        <v>0</v>
      </c>
      <c r="AN47" s="201">
        <v>0</v>
      </c>
      <c r="AO47" s="201">
        <v>176.4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10.130000000000001</v>
      </c>
      <c r="E48" s="201">
        <v>0</v>
      </c>
      <c r="F48" s="201">
        <v>0</v>
      </c>
      <c r="G48" s="201">
        <v>16.55</v>
      </c>
      <c r="H48" s="201">
        <v>0</v>
      </c>
      <c r="I48" s="201">
        <v>0</v>
      </c>
      <c r="J48" s="201">
        <v>15.87</v>
      </c>
      <c r="K48" s="201">
        <v>77.28</v>
      </c>
      <c r="L48" s="201">
        <v>31.79</v>
      </c>
      <c r="M48" s="201">
        <v>0</v>
      </c>
      <c r="N48" s="201">
        <v>1.03</v>
      </c>
      <c r="O48" s="201">
        <v>1.74</v>
      </c>
      <c r="P48" s="201">
        <v>1.75</v>
      </c>
      <c r="Q48" s="201">
        <v>2.83</v>
      </c>
      <c r="R48" s="201">
        <v>4.9800000000000004</v>
      </c>
      <c r="S48" s="201">
        <v>3.11</v>
      </c>
      <c r="T48" s="201">
        <v>0</v>
      </c>
      <c r="U48" s="201">
        <v>5.44</v>
      </c>
      <c r="V48" s="201">
        <v>2.38</v>
      </c>
      <c r="W48" s="201">
        <v>5.51</v>
      </c>
      <c r="X48" s="201">
        <v>18.36</v>
      </c>
      <c r="Y48" s="201">
        <v>0</v>
      </c>
      <c r="Z48" s="201">
        <v>37.119999999999997</v>
      </c>
      <c r="AA48" s="201">
        <v>11.32</v>
      </c>
      <c r="AB48" s="201">
        <v>0</v>
      </c>
      <c r="AC48" s="201">
        <v>9.1</v>
      </c>
      <c r="AD48" s="201">
        <v>11.37</v>
      </c>
      <c r="AE48" s="201">
        <v>0</v>
      </c>
      <c r="AF48" s="201">
        <v>0</v>
      </c>
      <c r="AG48" s="201">
        <v>43.39</v>
      </c>
      <c r="AH48" s="201">
        <v>0</v>
      </c>
      <c r="AI48" s="201">
        <v>4.82</v>
      </c>
      <c r="AJ48" s="201">
        <v>0</v>
      </c>
      <c r="AK48" s="201">
        <v>9.84</v>
      </c>
      <c r="AL48" s="201">
        <v>0</v>
      </c>
      <c r="AM48" s="201">
        <v>0</v>
      </c>
      <c r="AN48" s="201">
        <v>0</v>
      </c>
      <c r="AO48" s="201">
        <v>176.4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10.130000000000001</v>
      </c>
      <c r="E49" s="201">
        <v>0</v>
      </c>
      <c r="F49" s="201">
        <v>0</v>
      </c>
      <c r="G49" s="201">
        <v>16.55</v>
      </c>
      <c r="H49" s="201">
        <v>0</v>
      </c>
      <c r="I49" s="201">
        <v>0</v>
      </c>
      <c r="J49" s="201">
        <v>15.87</v>
      </c>
      <c r="K49" s="201">
        <v>77.28</v>
      </c>
      <c r="L49" s="201">
        <v>31.79</v>
      </c>
      <c r="M49" s="201">
        <v>0</v>
      </c>
      <c r="N49" s="201">
        <v>15.67</v>
      </c>
      <c r="O49" s="201">
        <v>24.58</v>
      </c>
      <c r="P49" s="201">
        <v>1.75</v>
      </c>
      <c r="Q49" s="201">
        <v>2.83</v>
      </c>
      <c r="R49" s="201">
        <v>4.9800000000000004</v>
      </c>
      <c r="S49" s="201">
        <v>3.11</v>
      </c>
      <c r="T49" s="201">
        <v>0</v>
      </c>
      <c r="U49" s="201">
        <v>5.44</v>
      </c>
      <c r="V49" s="201">
        <v>2.38</v>
      </c>
      <c r="W49" s="201">
        <v>5.51</v>
      </c>
      <c r="X49" s="201">
        <v>18.36</v>
      </c>
      <c r="Y49" s="201">
        <v>0</v>
      </c>
      <c r="Z49" s="201">
        <v>37.119999999999997</v>
      </c>
      <c r="AA49" s="201">
        <v>11.32</v>
      </c>
      <c r="AB49" s="201">
        <v>0</v>
      </c>
      <c r="AC49" s="201">
        <v>9.1</v>
      </c>
      <c r="AD49" s="201">
        <v>11.37</v>
      </c>
      <c r="AE49" s="201">
        <v>0</v>
      </c>
      <c r="AF49" s="201">
        <v>0</v>
      </c>
      <c r="AG49" s="201">
        <v>43.39</v>
      </c>
      <c r="AH49" s="201">
        <v>0</v>
      </c>
      <c r="AI49" s="201">
        <v>4.82</v>
      </c>
      <c r="AJ49" s="201">
        <v>0</v>
      </c>
      <c r="AK49" s="201">
        <v>9.84</v>
      </c>
      <c r="AL49" s="201">
        <v>0</v>
      </c>
      <c r="AM49" s="201">
        <v>0</v>
      </c>
      <c r="AN49" s="201">
        <v>0</v>
      </c>
      <c r="AO49" s="201">
        <v>176.4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10.130000000000001</v>
      </c>
      <c r="E50" s="201">
        <v>0</v>
      </c>
      <c r="F50" s="201">
        <v>0</v>
      </c>
      <c r="G50" s="201">
        <v>16.55</v>
      </c>
      <c r="H50" s="201">
        <v>0</v>
      </c>
      <c r="I50" s="201">
        <v>0</v>
      </c>
      <c r="J50" s="201">
        <v>15.87</v>
      </c>
      <c r="K50" s="201">
        <v>77.28</v>
      </c>
      <c r="L50" s="201">
        <v>31.79</v>
      </c>
      <c r="M50" s="201">
        <v>0</v>
      </c>
      <c r="N50" s="201">
        <v>15.67</v>
      </c>
      <c r="O50" s="201">
        <v>24.58</v>
      </c>
      <c r="P50" s="201">
        <v>1.75</v>
      </c>
      <c r="Q50" s="201">
        <v>2.83</v>
      </c>
      <c r="R50" s="201">
        <v>4.9800000000000004</v>
      </c>
      <c r="S50" s="201">
        <v>3.11</v>
      </c>
      <c r="T50" s="201">
        <v>0</v>
      </c>
      <c r="U50" s="201">
        <v>5.44</v>
      </c>
      <c r="V50" s="201">
        <v>2.38</v>
      </c>
      <c r="W50" s="201">
        <v>5.51</v>
      </c>
      <c r="X50" s="201">
        <v>18.36</v>
      </c>
      <c r="Y50" s="201">
        <v>0</v>
      </c>
      <c r="Z50" s="201">
        <v>37.119999999999997</v>
      </c>
      <c r="AA50" s="201">
        <v>11.32</v>
      </c>
      <c r="AB50" s="201">
        <v>0</v>
      </c>
      <c r="AC50" s="201">
        <v>9.1</v>
      </c>
      <c r="AD50" s="201">
        <v>11.37</v>
      </c>
      <c r="AE50" s="201">
        <v>0</v>
      </c>
      <c r="AF50" s="201">
        <v>0</v>
      </c>
      <c r="AG50" s="201">
        <v>43.39</v>
      </c>
      <c r="AH50" s="201">
        <v>0</v>
      </c>
      <c r="AI50" s="201">
        <v>4.82</v>
      </c>
      <c r="AJ50" s="201">
        <v>0</v>
      </c>
      <c r="AK50" s="201">
        <v>9.84</v>
      </c>
      <c r="AL50" s="201">
        <v>0</v>
      </c>
      <c r="AM50" s="201">
        <v>0</v>
      </c>
      <c r="AN50" s="201">
        <v>0</v>
      </c>
      <c r="AO50" s="201">
        <v>176.4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9.8699999999999992</v>
      </c>
      <c r="E51" s="201">
        <v>0</v>
      </c>
      <c r="F51" s="201">
        <v>0</v>
      </c>
      <c r="G51" s="201">
        <v>16.55</v>
      </c>
      <c r="H51" s="201">
        <v>0</v>
      </c>
      <c r="I51" s="201">
        <v>0</v>
      </c>
      <c r="J51" s="201">
        <v>15.87</v>
      </c>
      <c r="K51" s="201">
        <v>77.28</v>
      </c>
      <c r="L51" s="201">
        <v>31.79</v>
      </c>
      <c r="M51" s="201">
        <v>0</v>
      </c>
      <c r="N51" s="201">
        <v>15.67</v>
      </c>
      <c r="O51" s="201">
        <v>24.65</v>
      </c>
      <c r="P51" s="201">
        <v>1.75</v>
      </c>
      <c r="Q51" s="201">
        <v>2.83</v>
      </c>
      <c r="R51" s="201">
        <v>4.9800000000000004</v>
      </c>
      <c r="S51" s="201">
        <v>3.11</v>
      </c>
      <c r="T51" s="201">
        <v>0</v>
      </c>
      <c r="U51" s="201">
        <v>5.44</v>
      </c>
      <c r="V51" s="201">
        <v>2.38</v>
      </c>
      <c r="W51" s="201">
        <v>5.51</v>
      </c>
      <c r="X51" s="201">
        <v>18.36</v>
      </c>
      <c r="Y51" s="201">
        <v>0</v>
      </c>
      <c r="Z51" s="201">
        <v>37.119999999999997</v>
      </c>
      <c r="AA51" s="201">
        <v>10.91</v>
      </c>
      <c r="AB51" s="201">
        <v>0</v>
      </c>
      <c r="AC51" s="201">
        <v>9.1</v>
      </c>
      <c r="AD51" s="201">
        <v>11.37</v>
      </c>
      <c r="AE51" s="201">
        <v>0</v>
      </c>
      <c r="AF51" s="201">
        <v>0</v>
      </c>
      <c r="AG51" s="201">
        <v>43.39</v>
      </c>
      <c r="AH51" s="201">
        <v>0</v>
      </c>
      <c r="AI51" s="201">
        <v>4.82</v>
      </c>
      <c r="AJ51" s="201">
        <v>0</v>
      </c>
      <c r="AK51" s="201">
        <v>9.84</v>
      </c>
      <c r="AL51" s="201">
        <v>0</v>
      </c>
      <c r="AM51" s="201">
        <v>0</v>
      </c>
      <c r="AN51" s="201">
        <v>0</v>
      </c>
      <c r="AO51" s="201">
        <v>171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9.8699999999999992</v>
      </c>
      <c r="E52" s="201">
        <v>0</v>
      </c>
      <c r="F52" s="201">
        <v>0</v>
      </c>
      <c r="G52" s="201">
        <v>16.55</v>
      </c>
      <c r="H52" s="201">
        <v>0</v>
      </c>
      <c r="I52" s="201">
        <v>0</v>
      </c>
      <c r="J52" s="201">
        <v>15.87</v>
      </c>
      <c r="K52" s="201">
        <v>77.28</v>
      </c>
      <c r="L52" s="201">
        <v>31.79</v>
      </c>
      <c r="M52" s="201">
        <v>0</v>
      </c>
      <c r="N52" s="201">
        <v>15.67</v>
      </c>
      <c r="O52" s="201">
        <v>24.65</v>
      </c>
      <c r="P52" s="201">
        <v>1.75</v>
      </c>
      <c r="Q52" s="201">
        <v>2.83</v>
      </c>
      <c r="R52" s="201">
        <v>4.9800000000000004</v>
      </c>
      <c r="S52" s="201">
        <v>3.11</v>
      </c>
      <c r="T52" s="201">
        <v>0</v>
      </c>
      <c r="U52" s="201">
        <v>5.44</v>
      </c>
      <c r="V52" s="201">
        <v>2.38</v>
      </c>
      <c r="W52" s="201">
        <v>5.51</v>
      </c>
      <c r="X52" s="201">
        <v>18.36</v>
      </c>
      <c r="Y52" s="201">
        <v>0</v>
      </c>
      <c r="Z52" s="201">
        <v>37.119999999999997</v>
      </c>
      <c r="AA52" s="201">
        <v>10.91</v>
      </c>
      <c r="AB52" s="201">
        <v>0</v>
      </c>
      <c r="AC52" s="201">
        <v>9.1</v>
      </c>
      <c r="AD52" s="201">
        <v>11.37</v>
      </c>
      <c r="AE52" s="201">
        <v>0</v>
      </c>
      <c r="AF52" s="201">
        <v>0</v>
      </c>
      <c r="AG52" s="201">
        <v>43.39</v>
      </c>
      <c r="AH52" s="201">
        <v>0</v>
      </c>
      <c r="AI52" s="201">
        <v>4.82</v>
      </c>
      <c r="AJ52" s="201">
        <v>0</v>
      </c>
      <c r="AK52" s="201">
        <v>9.84</v>
      </c>
      <c r="AL52" s="201">
        <v>0</v>
      </c>
      <c r="AM52" s="201">
        <v>0</v>
      </c>
      <c r="AN52" s="201">
        <v>0</v>
      </c>
      <c r="AO52" s="201">
        <v>171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9.8699999999999992</v>
      </c>
      <c r="E53" s="201">
        <v>0</v>
      </c>
      <c r="F53" s="201">
        <v>0</v>
      </c>
      <c r="G53" s="201">
        <v>16.55</v>
      </c>
      <c r="H53" s="201">
        <v>0</v>
      </c>
      <c r="I53" s="201">
        <v>0</v>
      </c>
      <c r="J53" s="201">
        <v>15.87</v>
      </c>
      <c r="K53" s="201">
        <v>77.28</v>
      </c>
      <c r="L53" s="201">
        <v>31.79</v>
      </c>
      <c r="M53" s="201">
        <v>0</v>
      </c>
      <c r="N53" s="201">
        <v>16.64</v>
      </c>
      <c r="O53" s="201">
        <v>1.74</v>
      </c>
      <c r="P53" s="201">
        <v>1.75</v>
      </c>
      <c r="Q53" s="201">
        <v>2.83</v>
      </c>
      <c r="R53" s="201">
        <v>4.9800000000000004</v>
      </c>
      <c r="S53" s="201">
        <v>3.11</v>
      </c>
      <c r="T53" s="201">
        <v>0</v>
      </c>
      <c r="U53" s="201">
        <v>5.44</v>
      </c>
      <c r="V53" s="201">
        <v>2.38</v>
      </c>
      <c r="W53" s="201">
        <v>5.51</v>
      </c>
      <c r="X53" s="201">
        <v>19.02</v>
      </c>
      <c r="Y53" s="201">
        <v>0</v>
      </c>
      <c r="Z53" s="201">
        <v>37.119999999999997</v>
      </c>
      <c r="AA53" s="201">
        <v>10.91</v>
      </c>
      <c r="AB53" s="201">
        <v>0</v>
      </c>
      <c r="AC53" s="201">
        <v>9.1</v>
      </c>
      <c r="AD53" s="201">
        <v>11.37</v>
      </c>
      <c r="AE53" s="201">
        <v>0</v>
      </c>
      <c r="AF53" s="201">
        <v>0</v>
      </c>
      <c r="AG53" s="201">
        <v>43.39</v>
      </c>
      <c r="AH53" s="201">
        <v>0</v>
      </c>
      <c r="AI53" s="201">
        <v>4.82</v>
      </c>
      <c r="AJ53" s="201">
        <v>0</v>
      </c>
      <c r="AK53" s="201">
        <v>9.84</v>
      </c>
      <c r="AL53" s="201">
        <v>0</v>
      </c>
      <c r="AM53" s="201">
        <v>0</v>
      </c>
      <c r="AN53" s="201">
        <v>0</v>
      </c>
      <c r="AO53" s="201">
        <v>171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9.8699999999999992</v>
      </c>
      <c r="E54" s="201">
        <v>0</v>
      </c>
      <c r="F54" s="201">
        <v>0</v>
      </c>
      <c r="G54" s="201">
        <v>16.55</v>
      </c>
      <c r="H54" s="201">
        <v>0</v>
      </c>
      <c r="I54" s="201">
        <v>0</v>
      </c>
      <c r="J54" s="201">
        <v>15.87</v>
      </c>
      <c r="K54" s="201">
        <v>77.28</v>
      </c>
      <c r="L54" s="201">
        <v>31.79</v>
      </c>
      <c r="M54" s="201">
        <v>0</v>
      </c>
      <c r="N54" s="201">
        <v>16.64</v>
      </c>
      <c r="O54" s="201">
        <v>1.74</v>
      </c>
      <c r="P54" s="201">
        <v>1.75</v>
      </c>
      <c r="Q54" s="201">
        <v>2.83</v>
      </c>
      <c r="R54" s="201">
        <v>4.9800000000000004</v>
      </c>
      <c r="S54" s="201">
        <v>3.11</v>
      </c>
      <c r="T54" s="201">
        <v>0</v>
      </c>
      <c r="U54" s="201">
        <v>5.44</v>
      </c>
      <c r="V54" s="201">
        <v>2.38</v>
      </c>
      <c r="W54" s="201">
        <v>5.51</v>
      </c>
      <c r="X54" s="201">
        <v>19.02</v>
      </c>
      <c r="Y54" s="201">
        <v>0</v>
      </c>
      <c r="Z54" s="201">
        <v>37.119999999999997</v>
      </c>
      <c r="AA54" s="201">
        <v>10.91</v>
      </c>
      <c r="AB54" s="201">
        <v>0</v>
      </c>
      <c r="AC54" s="201">
        <v>9.1</v>
      </c>
      <c r="AD54" s="201">
        <v>11.37</v>
      </c>
      <c r="AE54" s="201">
        <v>0</v>
      </c>
      <c r="AF54" s="201">
        <v>0</v>
      </c>
      <c r="AG54" s="201">
        <v>43.39</v>
      </c>
      <c r="AH54" s="201">
        <v>0</v>
      </c>
      <c r="AI54" s="201">
        <v>4.82</v>
      </c>
      <c r="AJ54" s="201">
        <v>0</v>
      </c>
      <c r="AK54" s="201">
        <v>9.84</v>
      </c>
      <c r="AL54" s="201">
        <v>0</v>
      </c>
      <c r="AM54" s="201">
        <v>0</v>
      </c>
      <c r="AN54" s="201">
        <v>0</v>
      </c>
      <c r="AO54" s="201">
        <v>171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9.8699999999999992</v>
      </c>
      <c r="E55" s="201">
        <v>0</v>
      </c>
      <c r="F55" s="201">
        <v>0</v>
      </c>
      <c r="G55" s="201">
        <v>16.55</v>
      </c>
      <c r="H55" s="201">
        <v>0</v>
      </c>
      <c r="I55" s="201">
        <v>0</v>
      </c>
      <c r="J55" s="201">
        <v>15.87</v>
      </c>
      <c r="K55" s="201">
        <v>77.28</v>
      </c>
      <c r="L55" s="201">
        <v>31.79</v>
      </c>
      <c r="M55" s="201">
        <v>0</v>
      </c>
      <c r="N55" s="201">
        <v>16.64</v>
      </c>
      <c r="O55" s="201">
        <v>1.74</v>
      </c>
      <c r="P55" s="201">
        <v>1.75</v>
      </c>
      <c r="Q55" s="201">
        <v>2.83</v>
      </c>
      <c r="R55" s="201">
        <v>4.9800000000000004</v>
      </c>
      <c r="S55" s="201">
        <v>3.11</v>
      </c>
      <c r="T55" s="201">
        <v>0</v>
      </c>
      <c r="U55" s="201">
        <v>5.44</v>
      </c>
      <c r="V55" s="201">
        <v>2.38</v>
      </c>
      <c r="W55" s="201">
        <v>5.51</v>
      </c>
      <c r="X55" s="201">
        <v>18.77</v>
      </c>
      <c r="Y55" s="201">
        <v>0</v>
      </c>
      <c r="Z55" s="201">
        <v>37.119999999999997</v>
      </c>
      <c r="AA55" s="201">
        <v>10.91</v>
      </c>
      <c r="AB55" s="201">
        <v>0</v>
      </c>
      <c r="AC55" s="201">
        <v>9.1</v>
      </c>
      <c r="AD55" s="201">
        <v>11.37</v>
      </c>
      <c r="AE55" s="201">
        <v>0</v>
      </c>
      <c r="AF55" s="201">
        <v>0</v>
      </c>
      <c r="AG55" s="201">
        <v>43.39</v>
      </c>
      <c r="AH55" s="201">
        <v>0</v>
      </c>
      <c r="AI55" s="201">
        <v>4.82</v>
      </c>
      <c r="AJ55" s="201">
        <v>0</v>
      </c>
      <c r="AK55" s="201">
        <v>9.84</v>
      </c>
      <c r="AL55" s="201">
        <v>0</v>
      </c>
      <c r="AM55" s="201">
        <v>0</v>
      </c>
      <c r="AN55" s="201">
        <v>0</v>
      </c>
      <c r="AO55" s="201">
        <v>171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9.8699999999999992</v>
      </c>
      <c r="E56" s="201">
        <v>0</v>
      </c>
      <c r="F56" s="201">
        <v>0</v>
      </c>
      <c r="G56" s="201">
        <v>16.55</v>
      </c>
      <c r="H56" s="201">
        <v>0</v>
      </c>
      <c r="I56" s="201">
        <v>0</v>
      </c>
      <c r="J56" s="201">
        <v>15.87</v>
      </c>
      <c r="K56" s="201">
        <v>77.28</v>
      </c>
      <c r="L56" s="201">
        <v>31.79</v>
      </c>
      <c r="M56" s="201">
        <v>0</v>
      </c>
      <c r="N56" s="201">
        <v>1.04</v>
      </c>
      <c r="O56" s="201">
        <v>1.74</v>
      </c>
      <c r="P56" s="201">
        <v>1.75</v>
      </c>
      <c r="Q56" s="201">
        <v>2.83</v>
      </c>
      <c r="R56" s="201">
        <v>4.9800000000000004</v>
      </c>
      <c r="S56" s="201">
        <v>3.11</v>
      </c>
      <c r="T56" s="201">
        <v>0</v>
      </c>
      <c r="U56" s="201">
        <v>5.44</v>
      </c>
      <c r="V56" s="201">
        <v>2.38</v>
      </c>
      <c r="W56" s="201">
        <v>5.51</v>
      </c>
      <c r="X56" s="201">
        <v>19.04</v>
      </c>
      <c r="Y56" s="201">
        <v>0</v>
      </c>
      <c r="Z56" s="201">
        <v>37.119999999999997</v>
      </c>
      <c r="AA56" s="201">
        <v>10.91</v>
      </c>
      <c r="AB56" s="201">
        <v>0</v>
      </c>
      <c r="AC56" s="201">
        <v>9.1</v>
      </c>
      <c r="AD56" s="201">
        <v>11.37</v>
      </c>
      <c r="AE56" s="201">
        <v>0</v>
      </c>
      <c r="AF56" s="201">
        <v>0</v>
      </c>
      <c r="AG56" s="201">
        <v>43.39</v>
      </c>
      <c r="AH56" s="201">
        <v>0</v>
      </c>
      <c r="AI56" s="201">
        <v>4.82</v>
      </c>
      <c r="AJ56" s="201">
        <v>0</v>
      </c>
      <c r="AK56" s="201">
        <v>9.84</v>
      </c>
      <c r="AL56" s="201">
        <v>0</v>
      </c>
      <c r="AM56" s="201">
        <v>0</v>
      </c>
      <c r="AN56" s="201">
        <v>0</v>
      </c>
      <c r="AO56" s="201">
        <v>171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9.8699999999999992</v>
      </c>
      <c r="E57" s="201">
        <v>0</v>
      </c>
      <c r="F57" s="201">
        <v>0</v>
      </c>
      <c r="G57" s="201">
        <v>16.55</v>
      </c>
      <c r="H57" s="201">
        <v>0</v>
      </c>
      <c r="I57" s="201">
        <v>0</v>
      </c>
      <c r="J57" s="201">
        <v>15.87</v>
      </c>
      <c r="K57" s="201">
        <v>77.28</v>
      </c>
      <c r="L57" s="201">
        <v>31.79</v>
      </c>
      <c r="M57" s="201">
        <v>0</v>
      </c>
      <c r="N57" s="201">
        <v>16.64</v>
      </c>
      <c r="O57" s="201">
        <v>12.02</v>
      </c>
      <c r="P57" s="201">
        <v>1.75</v>
      </c>
      <c r="Q57" s="201">
        <v>2.83</v>
      </c>
      <c r="R57" s="201">
        <v>4.9800000000000004</v>
      </c>
      <c r="S57" s="201">
        <v>3.11</v>
      </c>
      <c r="T57" s="201">
        <v>0</v>
      </c>
      <c r="U57" s="201">
        <v>5.44</v>
      </c>
      <c r="V57" s="201">
        <v>2.38</v>
      </c>
      <c r="W57" s="201">
        <v>5.69</v>
      </c>
      <c r="X57" s="201">
        <v>19.04</v>
      </c>
      <c r="Y57" s="201">
        <v>0</v>
      </c>
      <c r="Z57" s="201">
        <v>37.93</v>
      </c>
      <c r="AA57" s="201">
        <v>10.91</v>
      </c>
      <c r="AB57" s="201">
        <v>0</v>
      </c>
      <c r="AC57" s="201">
        <v>9.1</v>
      </c>
      <c r="AD57" s="201">
        <v>11.37</v>
      </c>
      <c r="AE57" s="201">
        <v>0</v>
      </c>
      <c r="AF57" s="201">
        <v>0</v>
      </c>
      <c r="AG57" s="201">
        <v>43.39</v>
      </c>
      <c r="AH57" s="201">
        <v>0</v>
      </c>
      <c r="AI57" s="201">
        <v>4.82</v>
      </c>
      <c r="AJ57" s="201">
        <v>0</v>
      </c>
      <c r="AK57" s="201">
        <v>9.84</v>
      </c>
      <c r="AL57" s="201">
        <v>0</v>
      </c>
      <c r="AM57" s="201">
        <v>0</v>
      </c>
      <c r="AN57" s="201">
        <v>0</v>
      </c>
      <c r="AO57" s="201">
        <v>171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9.8699999999999992</v>
      </c>
      <c r="E58" s="201">
        <v>0</v>
      </c>
      <c r="F58" s="201">
        <v>0</v>
      </c>
      <c r="G58" s="201">
        <v>16.55</v>
      </c>
      <c r="H58" s="201">
        <v>0</v>
      </c>
      <c r="I58" s="201">
        <v>0</v>
      </c>
      <c r="J58" s="201">
        <v>15.87</v>
      </c>
      <c r="K58" s="201">
        <v>77.28</v>
      </c>
      <c r="L58" s="201">
        <v>31.79</v>
      </c>
      <c r="M58" s="201">
        <v>0</v>
      </c>
      <c r="N58" s="201">
        <v>16.64</v>
      </c>
      <c r="O58" s="201">
        <v>12.02</v>
      </c>
      <c r="P58" s="201">
        <v>1.75</v>
      </c>
      <c r="Q58" s="201">
        <v>2.83</v>
      </c>
      <c r="R58" s="201">
        <v>4.9800000000000004</v>
      </c>
      <c r="S58" s="201">
        <v>3.11</v>
      </c>
      <c r="T58" s="201">
        <v>0</v>
      </c>
      <c r="U58" s="201">
        <v>5.44</v>
      </c>
      <c r="V58" s="201">
        <v>2.38</v>
      </c>
      <c r="W58" s="201">
        <v>6</v>
      </c>
      <c r="X58" s="201">
        <v>19.32</v>
      </c>
      <c r="Y58" s="201">
        <v>0</v>
      </c>
      <c r="Z58" s="201">
        <v>37.93</v>
      </c>
      <c r="AA58" s="201">
        <v>10.91</v>
      </c>
      <c r="AB58" s="201">
        <v>0</v>
      </c>
      <c r="AC58" s="201">
        <v>9.1</v>
      </c>
      <c r="AD58" s="201">
        <v>11.37</v>
      </c>
      <c r="AE58" s="201">
        <v>0</v>
      </c>
      <c r="AF58" s="201">
        <v>0</v>
      </c>
      <c r="AG58" s="201">
        <v>43.39</v>
      </c>
      <c r="AH58" s="201">
        <v>0</v>
      </c>
      <c r="AI58" s="201">
        <v>4.82</v>
      </c>
      <c r="AJ58" s="201">
        <v>0</v>
      </c>
      <c r="AK58" s="201">
        <v>9.84</v>
      </c>
      <c r="AL58" s="201">
        <v>0</v>
      </c>
      <c r="AM58" s="201">
        <v>0</v>
      </c>
      <c r="AN58" s="201">
        <v>0</v>
      </c>
      <c r="AO58" s="201">
        <v>171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9.8699999999999992</v>
      </c>
      <c r="E59" s="201">
        <v>0</v>
      </c>
      <c r="F59" s="201">
        <v>0</v>
      </c>
      <c r="G59" s="201">
        <v>16.55</v>
      </c>
      <c r="H59" s="201">
        <v>0</v>
      </c>
      <c r="I59" s="201">
        <v>0</v>
      </c>
      <c r="J59" s="201">
        <v>15.87</v>
      </c>
      <c r="K59" s="201">
        <v>77.28</v>
      </c>
      <c r="L59" s="201">
        <v>31.79</v>
      </c>
      <c r="M59" s="201">
        <v>0</v>
      </c>
      <c r="N59" s="201">
        <v>16.64</v>
      </c>
      <c r="O59" s="201">
        <v>12.02</v>
      </c>
      <c r="P59" s="201">
        <v>1.75</v>
      </c>
      <c r="Q59" s="201">
        <v>2.83</v>
      </c>
      <c r="R59" s="201">
        <v>4.9800000000000004</v>
      </c>
      <c r="S59" s="201">
        <v>3.11</v>
      </c>
      <c r="T59" s="201">
        <v>0</v>
      </c>
      <c r="U59" s="201">
        <v>5.44</v>
      </c>
      <c r="V59" s="201">
        <v>2.38</v>
      </c>
      <c r="W59" s="201">
        <v>6</v>
      </c>
      <c r="X59" s="201">
        <v>19.32</v>
      </c>
      <c r="Y59" s="201">
        <v>0</v>
      </c>
      <c r="Z59" s="201">
        <v>37.93</v>
      </c>
      <c r="AA59" s="201">
        <v>11.32</v>
      </c>
      <c r="AB59" s="201">
        <v>0</v>
      </c>
      <c r="AC59" s="201">
        <v>9.1</v>
      </c>
      <c r="AD59" s="201">
        <v>11.37</v>
      </c>
      <c r="AE59" s="201">
        <v>0</v>
      </c>
      <c r="AF59" s="201">
        <v>0</v>
      </c>
      <c r="AG59" s="201">
        <v>43.39</v>
      </c>
      <c r="AH59" s="201">
        <v>0</v>
      </c>
      <c r="AI59" s="201">
        <v>4.82</v>
      </c>
      <c r="AJ59" s="201">
        <v>0</v>
      </c>
      <c r="AK59" s="201">
        <v>9.84</v>
      </c>
      <c r="AL59" s="201">
        <v>0</v>
      </c>
      <c r="AM59" s="201">
        <v>0</v>
      </c>
      <c r="AN59" s="201">
        <v>0</v>
      </c>
      <c r="AO59" s="201">
        <v>171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9.8699999999999992</v>
      </c>
      <c r="E60" s="201">
        <v>0</v>
      </c>
      <c r="F60" s="201">
        <v>0</v>
      </c>
      <c r="G60" s="201">
        <v>16.55</v>
      </c>
      <c r="H60" s="201">
        <v>0</v>
      </c>
      <c r="I60" s="201">
        <v>0</v>
      </c>
      <c r="J60" s="201">
        <v>15.87</v>
      </c>
      <c r="K60" s="201">
        <v>77.28</v>
      </c>
      <c r="L60" s="201">
        <v>31.79</v>
      </c>
      <c r="M60" s="201">
        <v>0</v>
      </c>
      <c r="N60" s="201">
        <v>16.64</v>
      </c>
      <c r="O60" s="201">
        <v>12.02</v>
      </c>
      <c r="P60" s="201">
        <v>1.75</v>
      </c>
      <c r="Q60" s="201">
        <v>2.83</v>
      </c>
      <c r="R60" s="201">
        <v>4.9800000000000004</v>
      </c>
      <c r="S60" s="201">
        <v>3.11</v>
      </c>
      <c r="T60" s="201">
        <v>0</v>
      </c>
      <c r="U60" s="201">
        <v>5.44</v>
      </c>
      <c r="V60" s="201">
        <v>2.38</v>
      </c>
      <c r="W60" s="201">
        <v>6</v>
      </c>
      <c r="X60" s="201">
        <v>19.32</v>
      </c>
      <c r="Y60" s="201">
        <v>0</v>
      </c>
      <c r="Z60" s="201">
        <v>37.119999999999997</v>
      </c>
      <c r="AA60" s="201">
        <v>11.32</v>
      </c>
      <c r="AB60" s="201">
        <v>0</v>
      </c>
      <c r="AC60" s="201">
        <v>9.1</v>
      </c>
      <c r="AD60" s="201">
        <v>11.37</v>
      </c>
      <c r="AE60" s="201">
        <v>0</v>
      </c>
      <c r="AF60" s="201">
        <v>0</v>
      </c>
      <c r="AG60" s="201">
        <v>43.39</v>
      </c>
      <c r="AH60" s="201">
        <v>0</v>
      </c>
      <c r="AI60" s="201">
        <v>4.82</v>
      </c>
      <c r="AJ60" s="201">
        <v>0</v>
      </c>
      <c r="AK60" s="201">
        <v>9.84</v>
      </c>
      <c r="AL60" s="201">
        <v>0</v>
      </c>
      <c r="AM60" s="201">
        <v>0</v>
      </c>
      <c r="AN60" s="201">
        <v>0</v>
      </c>
      <c r="AO60" s="201">
        <v>171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9.8699999999999992</v>
      </c>
      <c r="E61" s="201">
        <v>0</v>
      </c>
      <c r="F61" s="201">
        <v>0</v>
      </c>
      <c r="G61" s="201">
        <v>16.55</v>
      </c>
      <c r="H61" s="201">
        <v>0</v>
      </c>
      <c r="I61" s="201">
        <v>0</v>
      </c>
      <c r="J61" s="201">
        <v>15.87</v>
      </c>
      <c r="K61" s="201">
        <v>77.28</v>
      </c>
      <c r="L61" s="201">
        <v>31.79</v>
      </c>
      <c r="M61" s="201">
        <v>0</v>
      </c>
      <c r="N61" s="201">
        <v>1.04</v>
      </c>
      <c r="O61" s="201">
        <v>1.74</v>
      </c>
      <c r="P61" s="201">
        <v>1.75</v>
      </c>
      <c r="Q61" s="201">
        <v>2.83</v>
      </c>
      <c r="R61" s="201">
        <v>4.9800000000000004</v>
      </c>
      <c r="S61" s="201">
        <v>3.11</v>
      </c>
      <c r="T61" s="201">
        <v>0</v>
      </c>
      <c r="U61" s="201">
        <v>5.44</v>
      </c>
      <c r="V61" s="201">
        <v>2.38</v>
      </c>
      <c r="W61" s="201">
        <v>6</v>
      </c>
      <c r="X61" s="201">
        <v>19.32</v>
      </c>
      <c r="Y61" s="201">
        <v>0</v>
      </c>
      <c r="Z61" s="201">
        <v>37.119999999999997</v>
      </c>
      <c r="AA61" s="201">
        <v>11.32</v>
      </c>
      <c r="AB61" s="201">
        <v>0</v>
      </c>
      <c r="AC61" s="201">
        <v>9.1</v>
      </c>
      <c r="AD61" s="201">
        <v>11.37</v>
      </c>
      <c r="AE61" s="201">
        <v>0</v>
      </c>
      <c r="AF61" s="201">
        <v>0</v>
      </c>
      <c r="AG61" s="201">
        <v>43.39</v>
      </c>
      <c r="AH61" s="201">
        <v>0</v>
      </c>
      <c r="AI61" s="201">
        <v>4.82</v>
      </c>
      <c r="AJ61" s="201">
        <v>0</v>
      </c>
      <c r="AK61" s="201">
        <v>9.84</v>
      </c>
      <c r="AL61" s="201">
        <v>0</v>
      </c>
      <c r="AM61" s="201">
        <v>0</v>
      </c>
      <c r="AN61" s="201">
        <v>0</v>
      </c>
      <c r="AO61" s="201">
        <v>171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9.8699999999999992</v>
      </c>
      <c r="E62" s="201">
        <v>0</v>
      </c>
      <c r="F62" s="201">
        <v>0</v>
      </c>
      <c r="G62" s="201">
        <v>16.55</v>
      </c>
      <c r="H62" s="201">
        <v>0</v>
      </c>
      <c r="I62" s="201">
        <v>0</v>
      </c>
      <c r="J62" s="201">
        <v>15.87</v>
      </c>
      <c r="K62" s="201">
        <v>77.28</v>
      </c>
      <c r="L62" s="201">
        <v>31.79</v>
      </c>
      <c r="M62" s="201">
        <v>0</v>
      </c>
      <c r="N62" s="201">
        <v>1.04</v>
      </c>
      <c r="O62" s="201">
        <v>1.74</v>
      </c>
      <c r="P62" s="201">
        <v>1.75</v>
      </c>
      <c r="Q62" s="201">
        <v>2.83</v>
      </c>
      <c r="R62" s="201">
        <v>4.9800000000000004</v>
      </c>
      <c r="S62" s="201">
        <v>3.11</v>
      </c>
      <c r="T62" s="201">
        <v>0</v>
      </c>
      <c r="U62" s="201">
        <v>5.44</v>
      </c>
      <c r="V62" s="201">
        <v>2.38</v>
      </c>
      <c r="W62" s="201">
        <v>6</v>
      </c>
      <c r="X62" s="201">
        <v>19.32</v>
      </c>
      <c r="Y62" s="201">
        <v>0</v>
      </c>
      <c r="Z62" s="201">
        <v>37.119999999999997</v>
      </c>
      <c r="AA62" s="201">
        <v>11.32</v>
      </c>
      <c r="AB62" s="201">
        <v>0</v>
      </c>
      <c r="AC62" s="201">
        <v>9.1</v>
      </c>
      <c r="AD62" s="201">
        <v>11.37</v>
      </c>
      <c r="AE62" s="201">
        <v>0</v>
      </c>
      <c r="AF62" s="201">
        <v>0</v>
      </c>
      <c r="AG62" s="201">
        <v>43.39</v>
      </c>
      <c r="AH62" s="201">
        <v>0</v>
      </c>
      <c r="AI62" s="201">
        <v>4.82</v>
      </c>
      <c r="AJ62" s="201">
        <v>0</v>
      </c>
      <c r="AK62" s="201">
        <v>9.84</v>
      </c>
      <c r="AL62" s="201">
        <v>0</v>
      </c>
      <c r="AM62" s="201">
        <v>0</v>
      </c>
      <c r="AN62" s="201">
        <v>0</v>
      </c>
      <c r="AO62" s="201">
        <v>171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9.8699999999999992</v>
      </c>
      <c r="E63" s="201">
        <v>0</v>
      </c>
      <c r="F63" s="201">
        <v>0</v>
      </c>
      <c r="G63" s="201">
        <v>16.55</v>
      </c>
      <c r="H63" s="201">
        <v>0</v>
      </c>
      <c r="I63" s="201">
        <v>0</v>
      </c>
      <c r="J63" s="201">
        <v>15.87</v>
      </c>
      <c r="K63" s="201">
        <v>77.28</v>
      </c>
      <c r="L63" s="201">
        <v>31.79</v>
      </c>
      <c r="M63" s="201">
        <v>0</v>
      </c>
      <c r="N63" s="201">
        <v>1.04</v>
      </c>
      <c r="O63" s="201">
        <v>1.74</v>
      </c>
      <c r="P63" s="201">
        <v>1.75</v>
      </c>
      <c r="Q63" s="201">
        <v>2.83</v>
      </c>
      <c r="R63" s="201">
        <v>4.9800000000000004</v>
      </c>
      <c r="S63" s="201">
        <v>3.11</v>
      </c>
      <c r="T63" s="201">
        <v>0</v>
      </c>
      <c r="U63" s="201">
        <v>5.44</v>
      </c>
      <c r="V63" s="201">
        <v>2.38</v>
      </c>
      <c r="W63" s="201">
        <v>0.41</v>
      </c>
      <c r="X63" s="201">
        <v>1.29</v>
      </c>
      <c r="Y63" s="201">
        <v>0</v>
      </c>
      <c r="Z63" s="201">
        <v>37.119999999999997</v>
      </c>
      <c r="AA63" s="201">
        <v>11.32</v>
      </c>
      <c r="AB63" s="201">
        <v>0</v>
      </c>
      <c r="AC63" s="201">
        <v>9.1</v>
      </c>
      <c r="AD63" s="201">
        <v>11.37</v>
      </c>
      <c r="AE63" s="201">
        <v>0</v>
      </c>
      <c r="AF63" s="201">
        <v>0</v>
      </c>
      <c r="AG63" s="201">
        <v>43.39</v>
      </c>
      <c r="AH63" s="201">
        <v>0</v>
      </c>
      <c r="AI63" s="201">
        <v>4.82</v>
      </c>
      <c r="AJ63" s="201">
        <v>0</v>
      </c>
      <c r="AK63" s="201">
        <v>9.84</v>
      </c>
      <c r="AL63" s="201">
        <v>0</v>
      </c>
      <c r="AM63" s="201">
        <v>0</v>
      </c>
      <c r="AN63" s="201">
        <v>0</v>
      </c>
      <c r="AO63" s="201">
        <v>171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9.8699999999999992</v>
      </c>
      <c r="E64" s="201">
        <v>0</v>
      </c>
      <c r="F64" s="201">
        <v>0</v>
      </c>
      <c r="G64" s="201">
        <v>16.55</v>
      </c>
      <c r="H64" s="201">
        <v>0</v>
      </c>
      <c r="I64" s="201">
        <v>0</v>
      </c>
      <c r="J64" s="201">
        <v>15.87</v>
      </c>
      <c r="K64" s="201">
        <v>77.28</v>
      </c>
      <c r="L64" s="201">
        <v>31.79</v>
      </c>
      <c r="M64" s="201">
        <v>0</v>
      </c>
      <c r="N64" s="201">
        <v>1.04</v>
      </c>
      <c r="O64" s="201">
        <v>1.74</v>
      </c>
      <c r="P64" s="201">
        <v>1.75</v>
      </c>
      <c r="Q64" s="201">
        <v>2.83</v>
      </c>
      <c r="R64" s="201">
        <v>4.9800000000000004</v>
      </c>
      <c r="S64" s="201">
        <v>3.11</v>
      </c>
      <c r="T64" s="201">
        <v>0</v>
      </c>
      <c r="U64" s="201">
        <v>5.44</v>
      </c>
      <c r="V64" s="201">
        <v>2.38</v>
      </c>
      <c r="W64" s="201">
        <v>0.41</v>
      </c>
      <c r="X64" s="201">
        <v>1.29</v>
      </c>
      <c r="Y64" s="201">
        <v>0</v>
      </c>
      <c r="Z64" s="201">
        <v>37.119999999999997</v>
      </c>
      <c r="AA64" s="201">
        <v>11.32</v>
      </c>
      <c r="AB64" s="201">
        <v>0</v>
      </c>
      <c r="AC64" s="201">
        <v>9.1</v>
      </c>
      <c r="AD64" s="201">
        <v>11.37</v>
      </c>
      <c r="AE64" s="201">
        <v>0</v>
      </c>
      <c r="AF64" s="201">
        <v>0</v>
      </c>
      <c r="AG64" s="201">
        <v>43.39</v>
      </c>
      <c r="AH64" s="201">
        <v>0</v>
      </c>
      <c r="AI64" s="201">
        <v>4.82</v>
      </c>
      <c r="AJ64" s="201">
        <v>0</v>
      </c>
      <c r="AK64" s="201">
        <v>9.84</v>
      </c>
      <c r="AL64" s="201">
        <v>0</v>
      </c>
      <c r="AM64" s="201">
        <v>0</v>
      </c>
      <c r="AN64" s="201">
        <v>0</v>
      </c>
      <c r="AO64" s="201">
        <v>171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9.8699999999999992</v>
      </c>
      <c r="E65" s="201">
        <v>0</v>
      </c>
      <c r="F65" s="201">
        <v>0</v>
      </c>
      <c r="G65" s="201">
        <v>16.55</v>
      </c>
      <c r="H65" s="201">
        <v>0</v>
      </c>
      <c r="I65" s="201">
        <v>0</v>
      </c>
      <c r="J65" s="201">
        <v>15.87</v>
      </c>
      <c r="K65" s="201">
        <v>77.28</v>
      </c>
      <c r="L65" s="201">
        <v>31.79</v>
      </c>
      <c r="M65" s="201">
        <v>0</v>
      </c>
      <c r="N65" s="201">
        <v>1.04</v>
      </c>
      <c r="O65" s="201">
        <v>1.74</v>
      </c>
      <c r="P65" s="201">
        <v>1.75</v>
      </c>
      <c r="Q65" s="201">
        <v>2.83</v>
      </c>
      <c r="R65" s="201">
        <v>4.9800000000000004</v>
      </c>
      <c r="S65" s="201">
        <v>3.11</v>
      </c>
      <c r="T65" s="201">
        <v>0</v>
      </c>
      <c r="U65" s="201">
        <v>5.44</v>
      </c>
      <c r="V65" s="201">
        <v>2.38</v>
      </c>
      <c r="W65" s="201">
        <v>0.41</v>
      </c>
      <c r="X65" s="201">
        <v>1.29</v>
      </c>
      <c r="Y65" s="201">
        <v>0</v>
      </c>
      <c r="Z65" s="201">
        <v>37.119999999999997</v>
      </c>
      <c r="AA65" s="201">
        <v>11.32</v>
      </c>
      <c r="AB65" s="201">
        <v>0</v>
      </c>
      <c r="AC65" s="201">
        <v>9.1</v>
      </c>
      <c r="AD65" s="201">
        <v>11.37</v>
      </c>
      <c r="AE65" s="201">
        <v>0</v>
      </c>
      <c r="AF65" s="201">
        <v>0</v>
      </c>
      <c r="AG65" s="201">
        <v>43.39</v>
      </c>
      <c r="AH65" s="201">
        <v>0</v>
      </c>
      <c r="AI65" s="201">
        <v>4.82</v>
      </c>
      <c r="AJ65" s="201">
        <v>0</v>
      </c>
      <c r="AK65" s="201">
        <v>9.84</v>
      </c>
      <c r="AL65" s="201">
        <v>0</v>
      </c>
      <c r="AM65" s="201">
        <v>0</v>
      </c>
      <c r="AN65" s="201">
        <v>0</v>
      </c>
      <c r="AO65" s="201">
        <v>171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9.8699999999999992</v>
      </c>
      <c r="E66" s="201">
        <v>0</v>
      </c>
      <c r="F66" s="201">
        <v>0</v>
      </c>
      <c r="G66" s="201">
        <v>16.55</v>
      </c>
      <c r="H66" s="201">
        <v>0</v>
      </c>
      <c r="I66" s="201">
        <v>0</v>
      </c>
      <c r="J66" s="201">
        <v>15.87</v>
      </c>
      <c r="K66" s="201">
        <v>77.28</v>
      </c>
      <c r="L66" s="201">
        <v>31.79</v>
      </c>
      <c r="M66" s="201">
        <v>0</v>
      </c>
      <c r="N66" s="201">
        <v>1.04</v>
      </c>
      <c r="O66" s="201">
        <v>1.74</v>
      </c>
      <c r="P66" s="201">
        <v>1.75</v>
      </c>
      <c r="Q66" s="201">
        <v>2.83</v>
      </c>
      <c r="R66" s="201">
        <v>4.9800000000000004</v>
      </c>
      <c r="S66" s="201">
        <v>3.11</v>
      </c>
      <c r="T66" s="201">
        <v>0</v>
      </c>
      <c r="U66" s="201">
        <v>5.44</v>
      </c>
      <c r="V66" s="201">
        <v>0.18</v>
      </c>
      <c r="W66" s="201">
        <v>0.41</v>
      </c>
      <c r="X66" s="201">
        <v>1.29</v>
      </c>
      <c r="Y66" s="201">
        <v>0</v>
      </c>
      <c r="Z66" s="201">
        <v>2.4300000000000002</v>
      </c>
      <c r="AA66" s="201">
        <v>11.32</v>
      </c>
      <c r="AB66" s="201">
        <v>0</v>
      </c>
      <c r="AC66" s="201">
        <v>9.1</v>
      </c>
      <c r="AD66" s="201">
        <v>11.37</v>
      </c>
      <c r="AE66" s="201">
        <v>0</v>
      </c>
      <c r="AF66" s="201">
        <v>0</v>
      </c>
      <c r="AG66" s="201">
        <v>43.39</v>
      </c>
      <c r="AH66" s="201">
        <v>0</v>
      </c>
      <c r="AI66" s="201">
        <v>4.82</v>
      </c>
      <c r="AJ66" s="201">
        <v>0</v>
      </c>
      <c r="AK66" s="201">
        <v>9.84</v>
      </c>
      <c r="AL66" s="201">
        <v>0</v>
      </c>
      <c r="AM66" s="201">
        <v>0</v>
      </c>
      <c r="AN66" s="201">
        <v>0</v>
      </c>
      <c r="AO66" s="201">
        <v>171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9.8699999999999992</v>
      </c>
      <c r="E67" s="201">
        <v>0</v>
      </c>
      <c r="F67" s="201">
        <v>0</v>
      </c>
      <c r="G67" s="201">
        <v>16.55</v>
      </c>
      <c r="H67" s="201">
        <v>0</v>
      </c>
      <c r="I67" s="201">
        <v>0</v>
      </c>
      <c r="J67" s="201">
        <v>15.87</v>
      </c>
      <c r="K67" s="201">
        <v>77.28</v>
      </c>
      <c r="L67" s="201">
        <v>31.79</v>
      </c>
      <c r="M67" s="201">
        <v>0</v>
      </c>
      <c r="N67" s="201">
        <v>1.04</v>
      </c>
      <c r="O67" s="201">
        <v>1.74</v>
      </c>
      <c r="P67" s="201">
        <v>1.75</v>
      </c>
      <c r="Q67" s="201">
        <v>2.83</v>
      </c>
      <c r="R67" s="201">
        <v>4.9800000000000004</v>
      </c>
      <c r="S67" s="201">
        <v>3.11</v>
      </c>
      <c r="T67" s="201">
        <v>0</v>
      </c>
      <c r="U67" s="201">
        <v>5.44</v>
      </c>
      <c r="V67" s="201">
        <v>0.18</v>
      </c>
      <c r="W67" s="201">
        <v>0.4</v>
      </c>
      <c r="X67" s="201">
        <v>1.29</v>
      </c>
      <c r="Y67" s="201">
        <v>0</v>
      </c>
      <c r="Z67" s="201">
        <v>2.4300000000000002</v>
      </c>
      <c r="AA67" s="201">
        <v>11.32</v>
      </c>
      <c r="AB67" s="201">
        <v>0</v>
      </c>
      <c r="AC67" s="201">
        <v>9.1</v>
      </c>
      <c r="AD67" s="201">
        <v>11.37</v>
      </c>
      <c r="AE67" s="201">
        <v>0</v>
      </c>
      <c r="AF67" s="201">
        <v>0</v>
      </c>
      <c r="AG67" s="201">
        <v>43.39</v>
      </c>
      <c r="AH67" s="201">
        <v>0</v>
      </c>
      <c r="AI67" s="201">
        <v>4.82</v>
      </c>
      <c r="AJ67" s="201">
        <v>0</v>
      </c>
      <c r="AK67" s="201">
        <v>9.84</v>
      </c>
      <c r="AL67" s="201">
        <v>0</v>
      </c>
      <c r="AM67" s="201">
        <v>0</v>
      </c>
      <c r="AN67" s="201">
        <v>0</v>
      </c>
      <c r="AO67" s="201">
        <v>171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9.8699999999999992</v>
      </c>
      <c r="E68" s="201">
        <v>0</v>
      </c>
      <c r="F68" s="201">
        <v>0</v>
      </c>
      <c r="G68" s="201">
        <v>16.55</v>
      </c>
      <c r="H68" s="201">
        <v>0</v>
      </c>
      <c r="I68" s="201">
        <v>0</v>
      </c>
      <c r="J68" s="201">
        <v>15.87</v>
      </c>
      <c r="K68" s="201">
        <v>77.28</v>
      </c>
      <c r="L68" s="201">
        <v>31.79</v>
      </c>
      <c r="M68" s="201">
        <v>0</v>
      </c>
      <c r="N68" s="201">
        <v>1.04</v>
      </c>
      <c r="O68" s="201">
        <v>1.74</v>
      </c>
      <c r="P68" s="201">
        <v>1.75</v>
      </c>
      <c r="Q68" s="201">
        <v>2.83</v>
      </c>
      <c r="R68" s="201">
        <v>4.9800000000000004</v>
      </c>
      <c r="S68" s="201">
        <v>3.11</v>
      </c>
      <c r="T68" s="201">
        <v>0</v>
      </c>
      <c r="U68" s="201">
        <v>5.44</v>
      </c>
      <c r="V68" s="201">
        <v>0.18</v>
      </c>
      <c r="W68" s="201">
        <v>0.4</v>
      </c>
      <c r="X68" s="201">
        <v>1.29</v>
      </c>
      <c r="Y68" s="201">
        <v>0</v>
      </c>
      <c r="Z68" s="201">
        <v>2.4300000000000002</v>
      </c>
      <c r="AA68" s="201">
        <v>11.32</v>
      </c>
      <c r="AB68" s="201">
        <v>0</v>
      </c>
      <c r="AC68" s="201">
        <v>9.1</v>
      </c>
      <c r="AD68" s="201">
        <v>11.37</v>
      </c>
      <c r="AE68" s="201">
        <v>0</v>
      </c>
      <c r="AF68" s="201">
        <v>0</v>
      </c>
      <c r="AG68" s="201">
        <v>43.39</v>
      </c>
      <c r="AH68" s="201">
        <v>0</v>
      </c>
      <c r="AI68" s="201">
        <v>4.82</v>
      </c>
      <c r="AJ68" s="201">
        <v>0</v>
      </c>
      <c r="AK68" s="201">
        <v>9.84</v>
      </c>
      <c r="AL68" s="201">
        <v>0</v>
      </c>
      <c r="AM68" s="201">
        <v>0</v>
      </c>
      <c r="AN68" s="201">
        <v>0</v>
      </c>
      <c r="AO68" s="201">
        <v>171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9.8699999999999992</v>
      </c>
      <c r="E69" s="201">
        <v>0</v>
      </c>
      <c r="F69" s="201">
        <v>0</v>
      </c>
      <c r="G69" s="201">
        <v>16.55</v>
      </c>
      <c r="H69" s="201">
        <v>0</v>
      </c>
      <c r="I69" s="201">
        <v>0</v>
      </c>
      <c r="J69" s="201">
        <v>15.87</v>
      </c>
      <c r="K69" s="201">
        <v>77.28</v>
      </c>
      <c r="L69" s="201">
        <v>31.79</v>
      </c>
      <c r="M69" s="201">
        <v>0</v>
      </c>
      <c r="N69" s="201">
        <v>1.04</v>
      </c>
      <c r="O69" s="201">
        <v>1.74</v>
      </c>
      <c r="P69" s="201">
        <v>1.75</v>
      </c>
      <c r="Q69" s="201">
        <v>2.83</v>
      </c>
      <c r="R69" s="201">
        <v>4.9800000000000004</v>
      </c>
      <c r="S69" s="201">
        <v>3.11</v>
      </c>
      <c r="T69" s="201">
        <v>0</v>
      </c>
      <c r="U69" s="201">
        <v>5.44</v>
      </c>
      <c r="V69" s="201">
        <v>0.18</v>
      </c>
      <c r="W69" s="201">
        <v>0.4</v>
      </c>
      <c r="X69" s="201">
        <v>1.29</v>
      </c>
      <c r="Y69" s="201">
        <v>0</v>
      </c>
      <c r="Z69" s="201">
        <v>13.31</v>
      </c>
      <c r="AA69" s="201">
        <v>11.32</v>
      </c>
      <c r="AB69" s="201">
        <v>0</v>
      </c>
      <c r="AC69" s="201">
        <v>9.1</v>
      </c>
      <c r="AD69" s="201">
        <v>11.37</v>
      </c>
      <c r="AE69" s="201">
        <v>0</v>
      </c>
      <c r="AF69" s="201">
        <v>0</v>
      </c>
      <c r="AG69" s="201">
        <v>43.39</v>
      </c>
      <c r="AH69" s="201">
        <v>0</v>
      </c>
      <c r="AI69" s="201">
        <v>4.82</v>
      </c>
      <c r="AJ69" s="201">
        <v>0</v>
      </c>
      <c r="AK69" s="201">
        <v>9.84</v>
      </c>
      <c r="AL69" s="201">
        <v>0</v>
      </c>
      <c r="AM69" s="201">
        <v>0</v>
      </c>
      <c r="AN69" s="201">
        <v>0</v>
      </c>
      <c r="AO69" s="201">
        <v>171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9.8699999999999992</v>
      </c>
      <c r="E70" s="201">
        <v>0</v>
      </c>
      <c r="F70" s="201">
        <v>0</v>
      </c>
      <c r="G70" s="201">
        <v>16.55</v>
      </c>
      <c r="H70" s="201">
        <v>0</v>
      </c>
      <c r="I70" s="201">
        <v>0</v>
      </c>
      <c r="J70" s="201">
        <v>15.87</v>
      </c>
      <c r="K70" s="201">
        <v>77.28</v>
      </c>
      <c r="L70" s="201">
        <v>31.79</v>
      </c>
      <c r="M70" s="201">
        <v>0</v>
      </c>
      <c r="N70" s="201">
        <v>1.04</v>
      </c>
      <c r="O70" s="201">
        <v>1.74</v>
      </c>
      <c r="P70" s="201">
        <v>1.75</v>
      </c>
      <c r="Q70" s="201">
        <v>2.83</v>
      </c>
      <c r="R70" s="201">
        <v>4.9800000000000004</v>
      </c>
      <c r="S70" s="201">
        <v>3.11</v>
      </c>
      <c r="T70" s="201">
        <v>0</v>
      </c>
      <c r="U70" s="201">
        <v>5.44</v>
      </c>
      <c r="V70" s="201">
        <v>0.18</v>
      </c>
      <c r="W70" s="201">
        <v>0.4</v>
      </c>
      <c r="X70" s="201">
        <v>1.29</v>
      </c>
      <c r="Y70" s="201">
        <v>0</v>
      </c>
      <c r="Z70" s="201">
        <v>7.62</v>
      </c>
      <c r="AA70" s="201">
        <v>11.32</v>
      </c>
      <c r="AB70" s="201">
        <v>0</v>
      </c>
      <c r="AC70" s="201">
        <v>9.1</v>
      </c>
      <c r="AD70" s="201">
        <v>11.37</v>
      </c>
      <c r="AE70" s="201">
        <v>0</v>
      </c>
      <c r="AF70" s="201">
        <v>0</v>
      </c>
      <c r="AG70" s="201">
        <v>43.39</v>
      </c>
      <c r="AH70" s="201">
        <v>0</v>
      </c>
      <c r="AI70" s="201">
        <v>4.82</v>
      </c>
      <c r="AJ70" s="201">
        <v>0</v>
      </c>
      <c r="AK70" s="201">
        <v>9.84</v>
      </c>
      <c r="AL70" s="201">
        <v>0</v>
      </c>
      <c r="AM70" s="201">
        <v>0</v>
      </c>
      <c r="AN70" s="201">
        <v>0</v>
      </c>
      <c r="AO70" s="201">
        <v>171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9.8699999999999992</v>
      </c>
      <c r="E71" s="201">
        <v>0</v>
      </c>
      <c r="F71" s="201">
        <v>0</v>
      </c>
      <c r="G71" s="201">
        <v>16.55</v>
      </c>
      <c r="H71" s="201">
        <v>0</v>
      </c>
      <c r="I71" s="201">
        <v>0</v>
      </c>
      <c r="J71" s="201">
        <v>15.87</v>
      </c>
      <c r="K71" s="201">
        <v>77.28</v>
      </c>
      <c r="L71" s="201">
        <v>31.79</v>
      </c>
      <c r="M71" s="201">
        <v>0</v>
      </c>
      <c r="N71" s="201">
        <v>1.04</v>
      </c>
      <c r="O71" s="201">
        <v>1.74</v>
      </c>
      <c r="P71" s="201">
        <v>1.75</v>
      </c>
      <c r="Q71" s="201">
        <v>2.83</v>
      </c>
      <c r="R71" s="201">
        <v>4.97</v>
      </c>
      <c r="S71" s="201">
        <v>3.11</v>
      </c>
      <c r="T71" s="201">
        <v>0</v>
      </c>
      <c r="U71" s="201">
        <v>5.44</v>
      </c>
      <c r="V71" s="201">
        <v>0.18</v>
      </c>
      <c r="W71" s="201">
        <v>0.4</v>
      </c>
      <c r="X71" s="201">
        <v>1.29</v>
      </c>
      <c r="Y71" s="201">
        <v>0</v>
      </c>
      <c r="Z71" s="201">
        <v>2.4300000000000002</v>
      </c>
      <c r="AA71" s="201">
        <v>11.32</v>
      </c>
      <c r="AB71" s="201">
        <v>0</v>
      </c>
      <c r="AC71" s="201">
        <v>9.1</v>
      </c>
      <c r="AD71" s="201">
        <v>11.37</v>
      </c>
      <c r="AE71" s="201">
        <v>0</v>
      </c>
      <c r="AF71" s="201">
        <v>0</v>
      </c>
      <c r="AG71" s="201">
        <v>43.39</v>
      </c>
      <c r="AH71" s="201">
        <v>0</v>
      </c>
      <c r="AI71" s="201">
        <v>4.82</v>
      </c>
      <c r="AJ71" s="201">
        <v>0</v>
      </c>
      <c r="AK71" s="201">
        <v>9.84</v>
      </c>
      <c r="AL71" s="201">
        <v>0</v>
      </c>
      <c r="AM71" s="201">
        <v>0</v>
      </c>
      <c r="AN71" s="201">
        <v>0</v>
      </c>
      <c r="AO71" s="201">
        <v>171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9.8699999999999992</v>
      </c>
      <c r="E72" s="201">
        <v>0</v>
      </c>
      <c r="F72" s="201">
        <v>0</v>
      </c>
      <c r="G72" s="201">
        <v>16.55</v>
      </c>
      <c r="H72" s="201">
        <v>0</v>
      </c>
      <c r="I72" s="201">
        <v>0</v>
      </c>
      <c r="J72" s="201">
        <v>15.87</v>
      </c>
      <c r="K72" s="201">
        <v>77.28</v>
      </c>
      <c r="L72" s="201">
        <v>31.79</v>
      </c>
      <c r="M72" s="201">
        <v>0</v>
      </c>
      <c r="N72" s="201">
        <v>1.04</v>
      </c>
      <c r="O72" s="201">
        <v>1.74</v>
      </c>
      <c r="P72" s="201">
        <v>1.75</v>
      </c>
      <c r="Q72" s="201">
        <v>0.19</v>
      </c>
      <c r="R72" s="201">
        <v>0.37</v>
      </c>
      <c r="S72" s="201">
        <v>0.23</v>
      </c>
      <c r="T72" s="201">
        <v>0</v>
      </c>
      <c r="U72" s="201">
        <v>5.44</v>
      </c>
      <c r="V72" s="201">
        <v>0.18</v>
      </c>
      <c r="W72" s="201">
        <v>0.4</v>
      </c>
      <c r="X72" s="201">
        <v>1.29</v>
      </c>
      <c r="Y72" s="201">
        <v>0</v>
      </c>
      <c r="Z72" s="201">
        <v>2.4300000000000002</v>
      </c>
      <c r="AA72" s="201">
        <v>0.79</v>
      </c>
      <c r="AB72" s="201">
        <v>0</v>
      </c>
      <c r="AC72" s="201">
        <v>9.1</v>
      </c>
      <c r="AD72" s="201">
        <v>11.37</v>
      </c>
      <c r="AE72" s="201">
        <v>0</v>
      </c>
      <c r="AF72" s="201">
        <v>0</v>
      </c>
      <c r="AG72" s="201">
        <v>43.39</v>
      </c>
      <c r="AH72" s="201">
        <v>0</v>
      </c>
      <c r="AI72" s="201">
        <v>4.82</v>
      </c>
      <c r="AJ72" s="201">
        <v>0</v>
      </c>
      <c r="AK72" s="201">
        <v>9.84</v>
      </c>
      <c r="AL72" s="201">
        <v>0</v>
      </c>
      <c r="AM72" s="201">
        <v>0</v>
      </c>
      <c r="AN72" s="201">
        <v>0</v>
      </c>
      <c r="AO72" s="201">
        <v>171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9.8699999999999992</v>
      </c>
      <c r="E73" s="201">
        <v>0</v>
      </c>
      <c r="F73" s="201">
        <v>0</v>
      </c>
      <c r="G73" s="201">
        <v>16.55</v>
      </c>
      <c r="H73" s="201">
        <v>0</v>
      </c>
      <c r="I73" s="201">
        <v>0</v>
      </c>
      <c r="J73" s="201">
        <v>15.87</v>
      </c>
      <c r="K73" s="201">
        <v>77.28</v>
      </c>
      <c r="L73" s="201">
        <v>32.950000000000003</v>
      </c>
      <c r="M73" s="201">
        <v>0</v>
      </c>
      <c r="N73" s="201">
        <v>1.04</v>
      </c>
      <c r="O73" s="201">
        <v>1.74</v>
      </c>
      <c r="P73" s="201">
        <v>1.75</v>
      </c>
      <c r="Q73" s="201">
        <v>2.64</v>
      </c>
      <c r="R73" s="201">
        <v>0.37</v>
      </c>
      <c r="S73" s="201">
        <v>2.85</v>
      </c>
      <c r="T73" s="201">
        <v>0</v>
      </c>
      <c r="U73" s="201">
        <v>5.44</v>
      </c>
      <c r="V73" s="201">
        <v>0.18</v>
      </c>
      <c r="W73" s="201">
        <v>0.4</v>
      </c>
      <c r="X73" s="201">
        <v>1.29</v>
      </c>
      <c r="Y73" s="201">
        <v>0</v>
      </c>
      <c r="Z73" s="201">
        <v>2.4300000000000002</v>
      </c>
      <c r="AA73" s="201">
        <v>0.79</v>
      </c>
      <c r="AB73" s="201">
        <v>0</v>
      </c>
      <c r="AC73" s="201">
        <v>9.1</v>
      </c>
      <c r="AD73" s="201">
        <v>11.37</v>
      </c>
      <c r="AE73" s="201">
        <v>0</v>
      </c>
      <c r="AF73" s="201">
        <v>0</v>
      </c>
      <c r="AG73" s="201">
        <v>43.39</v>
      </c>
      <c r="AH73" s="201">
        <v>0</v>
      </c>
      <c r="AI73" s="201">
        <v>4.82</v>
      </c>
      <c r="AJ73" s="201">
        <v>0</v>
      </c>
      <c r="AK73" s="201">
        <v>9.84</v>
      </c>
      <c r="AL73" s="201">
        <v>0</v>
      </c>
      <c r="AM73" s="201">
        <v>0</v>
      </c>
      <c r="AN73" s="201">
        <v>0</v>
      </c>
      <c r="AO73" s="201">
        <v>171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9.8699999999999992</v>
      </c>
      <c r="E74" s="201">
        <v>0</v>
      </c>
      <c r="F74" s="201">
        <v>0</v>
      </c>
      <c r="G74" s="201">
        <v>16.55</v>
      </c>
      <c r="H74" s="201">
        <v>0</v>
      </c>
      <c r="I74" s="201">
        <v>0</v>
      </c>
      <c r="J74" s="201">
        <v>15.87</v>
      </c>
      <c r="K74" s="201">
        <v>77.28</v>
      </c>
      <c r="L74" s="201">
        <v>32.950000000000003</v>
      </c>
      <c r="M74" s="201">
        <v>0</v>
      </c>
      <c r="N74" s="201">
        <v>1.04</v>
      </c>
      <c r="O74" s="201">
        <v>1.74</v>
      </c>
      <c r="P74" s="201">
        <v>1.75</v>
      </c>
      <c r="Q74" s="201">
        <v>2.64</v>
      </c>
      <c r="R74" s="201">
        <v>0.37</v>
      </c>
      <c r="S74" s="201">
        <v>2.85</v>
      </c>
      <c r="T74" s="201">
        <v>0</v>
      </c>
      <c r="U74" s="201">
        <v>5.44</v>
      </c>
      <c r="V74" s="201">
        <v>0.18</v>
      </c>
      <c r="W74" s="201">
        <v>0.4</v>
      </c>
      <c r="X74" s="201">
        <v>1.29</v>
      </c>
      <c r="Y74" s="201">
        <v>0</v>
      </c>
      <c r="Z74" s="201">
        <v>2.4300000000000002</v>
      </c>
      <c r="AA74" s="201">
        <v>0.79</v>
      </c>
      <c r="AB74" s="201">
        <v>0</v>
      </c>
      <c r="AC74" s="201">
        <v>9.1</v>
      </c>
      <c r="AD74" s="201">
        <v>11.37</v>
      </c>
      <c r="AE74" s="201">
        <v>0</v>
      </c>
      <c r="AF74" s="201">
        <v>0</v>
      </c>
      <c r="AG74" s="201">
        <v>43.39</v>
      </c>
      <c r="AH74" s="201">
        <v>0</v>
      </c>
      <c r="AI74" s="201">
        <v>4.82</v>
      </c>
      <c r="AJ74" s="201">
        <v>0</v>
      </c>
      <c r="AK74" s="201">
        <v>9.84</v>
      </c>
      <c r="AL74" s="201">
        <v>0</v>
      </c>
      <c r="AM74" s="201">
        <v>0</v>
      </c>
      <c r="AN74" s="201">
        <v>0</v>
      </c>
      <c r="AO74" s="201">
        <v>171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9.8699999999999992</v>
      </c>
      <c r="E75" s="201">
        <v>0</v>
      </c>
      <c r="F75" s="201">
        <v>0</v>
      </c>
      <c r="G75" s="201">
        <v>16.690000000000001</v>
      </c>
      <c r="H75" s="201">
        <v>0</v>
      </c>
      <c r="I75" s="201">
        <v>0</v>
      </c>
      <c r="J75" s="201">
        <v>15.87</v>
      </c>
      <c r="K75" s="201">
        <v>77.28</v>
      </c>
      <c r="L75" s="201">
        <v>31.79</v>
      </c>
      <c r="M75" s="201">
        <v>0</v>
      </c>
      <c r="N75" s="201">
        <v>1.04</v>
      </c>
      <c r="O75" s="201">
        <v>1.74</v>
      </c>
      <c r="P75" s="201">
        <v>1.75</v>
      </c>
      <c r="Q75" s="201">
        <v>2.64</v>
      </c>
      <c r="R75" s="201">
        <v>4.9800000000000004</v>
      </c>
      <c r="S75" s="201">
        <v>2.85</v>
      </c>
      <c r="T75" s="201">
        <v>0</v>
      </c>
      <c r="U75" s="201">
        <v>5.44</v>
      </c>
      <c r="V75" s="201">
        <v>0.18</v>
      </c>
      <c r="W75" s="201">
        <v>0.4</v>
      </c>
      <c r="X75" s="201">
        <v>1.29</v>
      </c>
      <c r="Y75" s="201">
        <v>0</v>
      </c>
      <c r="Z75" s="201">
        <v>2.4300000000000002</v>
      </c>
      <c r="AA75" s="201">
        <v>0.78</v>
      </c>
      <c r="AB75" s="201">
        <v>0</v>
      </c>
      <c r="AC75" s="201">
        <v>9.1</v>
      </c>
      <c r="AD75" s="201">
        <v>11.37</v>
      </c>
      <c r="AE75" s="201">
        <v>0</v>
      </c>
      <c r="AF75" s="201">
        <v>0</v>
      </c>
      <c r="AG75" s="201">
        <v>43.39</v>
      </c>
      <c r="AH75" s="201">
        <v>0</v>
      </c>
      <c r="AI75" s="201">
        <v>4.82</v>
      </c>
      <c r="AJ75" s="201">
        <v>0</v>
      </c>
      <c r="AK75" s="201">
        <v>9.84</v>
      </c>
      <c r="AL75" s="201">
        <v>0</v>
      </c>
      <c r="AM75" s="201">
        <v>0</v>
      </c>
      <c r="AN75" s="201">
        <v>0</v>
      </c>
      <c r="AO75" s="201">
        <v>176.4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9.8699999999999992</v>
      </c>
      <c r="E76" s="201">
        <v>0</v>
      </c>
      <c r="F76" s="201">
        <v>0</v>
      </c>
      <c r="G76" s="201">
        <v>16.690000000000001</v>
      </c>
      <c r="H76" s="201">
        <v>0</v>
      </c>
      <c r="I76" s="201">
        <v>0</v>
      </c>
      <c r="J76" s="201">
        <v>15.87</v>
      </c>
      <c r="K76" s="201">
        <v>77.28</v>
      </c>
      <c r="L76" s="201">
        <v>31.79</v>
      </c>
      <c r="M76" s="201">
        <v>0</v>
      </c>
      <c r="N76" s="201">
        <v>1.04</v>
      </c>
      <c r="O76" s="201">
        <v>1.74</v>
      </c>
      <c r="P76" s="201">
        <v>1.75</v>
      </c>
      <c r="Q76" s="201">
        <v>2.64</v>
      </c>
      <c r="R76" s="201">
        <v>4.9800000000000004</v>
      </c>
      <c r="S76" s="201">
        <v>2.85</v>
      </c>
      <c r="T76" s="201">
        <v>0</v>
      </c>
      <c r="U76" s="201">
        <v>5.44</v>
      </c>
      <c r="V76" s="201">
        <v>0.18</v>
      </c>
      <c r="W76" s="201">
        <v>0.4</v>
      </c>
      <c r="X76" s="201">
        <v>1.29</v>
      </c>
      <c r="Y76" s="201">
        <v>0</v>
      </c>
      <c r="Z76" s="201">
        <v>2.4300000000000002</v>
      </c>
      <c r="AA76" s="201">
        <v>0.79</v>
      </c>
      <c r="AB76" s="201">
        <v>0</v>
      </c>
      <c r="AC76" s="201">
        <v>9.1</v>
      </c>
      <c r="AD76" s="201">
        <v>11.37</v>
      </c>
      <c r="AE76" s="201">
        <v>0</v>
      </c>
      <c r="AF76" s="201">
        <v>0</v>
      </c>
      <c r="AG76" s="201">
        <v>43.39</v>
      </c>
      <c r="AH76" s="201">
        <v>0</v>
      </c>
      <c r="AI76" s="201">
        <v>4.82</v>
      </c>
      <c r="AJ76" s="201">
        <v>0</v>
      </c>
      <c r="AK76" s="201">
        <v>9.84</v>
      </c>
      <c r="AL76" s="201">
        <v>0</v>
      </c>
      <c r="AM76" s="201">
        <v>0</v>
      </c>
      <c r="AN76" s="201">
        <v>0</v>
      </c>
      <c r="AO76" s="201">
        <v>176.4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9.8699999999999992</v>
      </c>
      <c r="E77" s="201">
        <v>0</v>
      </c>
      <c r="F77" s="201">
        <v>0</v>
      </c>
      <c r="G77" s="201">
        <v>16.690000000000001</v>
      </c>
      <c r="H77" s="201">
        <v>0</v>
      </c>
      <c r="I77" s="201">
        <v>0</v>
      </c>
      <c r="J77" s="201">
        <v>15.87</v>
      </c>
      <c r="K77" s="201">
        <v>77.28</v>
      </c>
      <c r="L77" s="201">
        <v>31.79</v>
      </c>
      <c r="M77" s="201">
        <v>0</v>
      </c>
      <c r="N77" s="201">
        <v>1.04</v>
      </c>
      <c r="O77" s="201">
        <v>1.74</v>
      </c>
      <c r="P77" s="201">
        <v>1.75</v>
      </c>
      <c r="Q77" s="201">
        <v>2.64</v>
      </c>
      <c r="R77" s="201">
        <v>0.37</v>
      </c>
      <c r="S77" s="201">
        <v>2.85</v>
      </c>
      <c r="T77" s="201">
        <v>0</v>
      </c>
      <c r="U77" s="201">
        <v>5.44</v>
      </c>
      <c r="V77" s="201">
        <v>0.18</v>
      </c>
      <c r="W77" s="201">
        <v>0.4</v>
      </c>
      <c r="X77" s="201">
        <v>1.29</v>
      </c>
      <c r="Y77" s="201">
        <v>0</v>
      </c>
      <c r="Z77" s="201">
        <v>2.4300000000000002</v>
      </c>
      <c r="AA77" s="201">
        <v>11.32</v>
      </c>
      <c r="AB77" s="201">
        <v>0</v>
      </c>
      <c r="AC77" s="201">
        <v>9.1</v>
      </c>
      <c r="AD77" s="201">
        <v>11.37</v>
      </c>
      <c r="AE77" s="201">
        <v>0</v>
      </c>
      <c r="AF77" s="201">
        <v>0</v>
      </c>
      <c r="AG77" s="201">
        <v>43.39</v>
      </c>
      <c r="AH77" s="201">
        <v>0</v>
      </c>
      <c r="AI77" s="201">
        <v>4.82</v>
      </c>
      <c r="AJ77" s="201">
        <v>0</v>
      </c>
      <c r="AK77" s="201">
        <v>9.84</v>
      </c>
      <c r="AL77" s="201">
        <v>0</v>
      </c>
      <c r="AM77" s="201">
        <v>0</v>
      </c>
      <c r="AN77" s="201">
        <v>0</v>
      </c>
      <c r="AO77" s="201">
        <v>176.4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9.8699999999999992</v>
      </c>
      <c r="E78" s="201">
        <v>0</v>
      </c>
      <c r="F78" s="201">
        <v>0</v>
      </c>
      <c r="G78" s="201">
        <v>16.690000000000001</v>
      </c>
      <c r="H78" s="201">
        <v>0</v>
      </c>
      <c r="I78" s="201">
        <v>0</v>
      </c>
      <c r="J78" s="201">
        <v>15.87</v>
      </c>
      <c r="K78" s="201">
        <v>77.28</v>
      </c>
      <c r="L78" s="201">
        <v>31.79</v>
      </c>
      <c r="M78" s="201">
        <v>0</v>
      </c>
      <c r="N78" s="201">
        <v>1.04</v>
      </c>
      <c r="O78" s="201">
        <v>1.74</v>
      </c>
      <c r="P78" s="201">
        <v>1.75</v>
      </c>
      <c r="Q78" s="201">
        <v>2.64</v>
      </c>
      <c r="R78" s="201">
        <v>0.37</v>
      </c>
      <c r="S78" s="201">
        <v>3.07</v>
      </c>
      <c r="T78" s="201">
        <v>0</v>
      </c>
      <c r="U78" s="201">
        <v>5.44</v>
      </c>
      <c r="V78" s="201">
        <v>0.18</v>
      </c>
      <c r="W78" s="201">
        <v>0.4</v>
      </c>
      <c r="X78" s="201">
        <v>1.29</v>
      </c>
      <c r="Y78" s="201">
        <v>0</v>
      </c>
      <c r="Z78" s="201">
        <v>2.4300000000000002</v>
      </c>
      <c r="AA78" s="201">
        <v>11.32</v>
      </c>
      <c r="AB78" s="201">
        <v>0</v>
      </c>
      <c r="AC78" s="201">
        <v>9.1</v>
      </c>
      <c r="AD78" s="201">
        <v>11.37</v>
      </c>
      <c r="AE78" s="201">
        <v>0</v>
      </c>
      <c r="AF78" s="201">
        <v>0</v>
      </c>
      <c r="AG78" s="201">
        <v>43.39</v>
      </c>
      <c r="AH78" s="201">
        <v>0</v>
      </c>
      <c r="AI78" s="201">
        <v>4.82</v>
      </c>
      <c r="AJ78" s="201">
        <v>0</v>
      </c>
      <c r="AK78" s="201">
        <v>9.84</v>
      </c>
      <c r="AL78" s="201">
        <v>0</v>
      </c>
      <c r="AM78" s="201">
        <v>0</v>
      </c>
      <c r="AN78" s="201">
        <v>0</v>
      </c>
      <c r="AO78" s="201">
        <v>176.4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9.8699999999999992</v>
      </c>
      <c r="E79" s="201">
        <v>0</v>
      </c>
      <c r="F79" s="201">
        <v>0</v>
      </c>
      <c r="G79" s="201">
        <v>16.690000000000001</v>
      </c>
      <c r="H79" s="201">
        <v>0</v>
      </c>
      <c r="I79" s="201">
        <v>0</v>
      </c>
      <c r="J79" s="201">
        <v>15.87</v>
      </c>
      <c r="K79" s="201">
        <v>77.28</v>
      </c>
      <c r="L79" s="201">
        <v>31.79</v>
      </c>
      <c r="M79" s="201">
        <v>0</v>
      </c>
      <c r="N79" s="201">
        <v>1.04</v>
      </c>
      <c r="O79" s="201">
        <v>1.74</v>
      </c>
      <c r="P79" s="201">
        <v>1.75</v>
      </c>
      <c r="Q79" s="201">
        <v>2.64</v>
      </c>
      <c r="R79" s="201">
        <v>0.37</v>
      </c>
      <c r="S79" s="201">
        <v>2.85</v>
      </c>
      <c r="T79" s="201">
        <v>0</v>
      </c>
      <c r="U79" s="201">
        <v>5.44</v>
      </c>
      <c r="V79" s="201">
        <v>0.18</v>
      </c>
      <c r="W79" s="201">
        <v>0.4</v>
      </c>
      <c r="X79" s="201">
        <v>1.29</v>
      </c>
      <c r="Y79" s="201">
        <v>0</v>
      </c>
      <c r="Z79" s="201">
        <v>2.4300000000000002</v>
      </c>
      <c r="AA79" s="201">
        <v>11.32</v>
      </c>
      <c r="AB79" s="201">
        <v>0</v>
      </c>
      <c r="AC79" s="201">
        <v>9.1</v>
      </c>
      <c r="AD79" s="201">
        <v>11.37</v>
      </c>
      <c r="AE79" s="201">
        <v>0</v>
      </c>
      <c r="AF79" s="201">
        <v>0</v>
      </c>
      <c r="AG79" s="201">
        <v>43.39</v>
      </c>
      <c r="AH79" s="201">
        <v>0</v>
      </c>
      <c r="AI79" s="201">
        <v>4.82</v>
      </c>
      <c r="AJ79" s="201">
        <v>0</v>
      </c>
      <c r="AK79" s="201">
        <v>9.84</v>
      </c>
      <c r="AL79" s="201">
        <v>0</v>
      </c>
      <c r="AM79" s="201">
        <v>0</v>
      </c>
      <c r="AN79" s="201">
        <v>0</v>
      </c>
      <c r="AO79" s="201">
        <v>176.4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9.8699999999999992</v>
      </c>
      <c r="E80" s="201">
        <v>0</v>
      </c>
      <c r="F80" s="201">
        <v>0</v>
      </c>
      <c r="G80" s="201">
        <v>16.690000000000001</v>
      </c>
      <c r="H80" s="201">
        <v>0</v>
      </c>
      <c r="I80" s="201">
        <v>0</v>
      </c>
      <c r="J80" s="201">
        <v>15.87</v>
      </c>
      <c r="K80" s="201">
        <v>77.28</v>
      </c>
      <c r="L80" s="201">
        <v>31.79</v>
      </c>
      <c r="M80" s="201">
        <v>0</v>
      </c>
      <c r="N80" s="201">
        <v>1.04</v>
      </c>
      <c r="O80" s="201">
        <v>1.74</v>
      </c>
      <c r="P80" s="201">
        <v>1.75</v>
      </c>
      <c r="Q80" s="201">
        <v>2.64</v>
      </c>
      <c r="R80" s="201">
        <v>0.37</v>
      </c>
      <c r="S80" s="201">
        <v>2.85</v>
      </c>
      <c r="T80" s="201">
        <v>0</v>
      </c>
      <c r="U80" s="201">
        <v>5.44</v>
      </c>
      <c r="V80" s="201">
        <v>0.18</v>
      </c>
      <c r="W80" s="201">
        <v>0.4</v>
      </c>
      <c r="X80" s="201">
        <v>1.29</v>
      </c>
      <c r="Y80" s="201">
        <v>0</v>
      </c>
      <c r="Z80" s="201">
        <v>2.4300000000000002</v>
      </c>
      <c r="AA80" s="201">
        <v>0.78</v>
      </c>
      <c r="AB80" s="201">
        <v>0</v>
      </c>
      <c r="AC80" s="201">
        <v>9.1</v>
      </c>
      <c r="AD80" s="201">
        <v>11.37</v>
      </c>
      <c r="AE80" s="201">
        <v>0</v>
      </c>
      <c r="AF80" s="201">
        <v>0</v>
      </c>
      <c r="AG80" s="201">
        <v>43.39</v>
      </c>
      <c r="AH80" s="201">
        <v>0</v>
      </c>
      <c r="AI80" s="201">
        <v>4.82</v>
      </c>
      <c r="AJ80" s="201">
        <v>0</v>
      </c>
      <c r="AK80" s="201">
        <v>9.84</v>
      </c>
      <c r="AL80" s="201">
        <v>0</v>
      </c>
      <c r="AM80" s="201">
        <v>0</v>
      </c>
      <c r="AN80" s="201">
        <v>0</v>
      </c>
      <c r="AO80" s="201">
        <v>176.4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9.8699999999999992</v>
      </c>
      <c r="E81" s="201">
        <v>0</v>
      </c>
      <c r="F81" s="201">
        <v>0</v>
      </c>
      <c r="G81" s="201">
        <v>16.690000000000001</v>
      </c>
      <c r="H81" s="201">
        <v>0</v>
      </c>
      <c r="I81" s="201">
        <v>0</v>
      </c>
      <c r="J81" s="201">
        <v>15.87</v>
      </c>
      <c r="K81" s="201">
        <v>77.28</v>
      </c>
      <c r="L81" s="201">
        <v>31.79</v>
      </c>
      <c r="M81" s="201">
        <v>0</v>
      </c>
      <c r="N81" s="201">
        <v>1.04</v>
      </c>
      <c r="O81" s="201">
        <v>1.74</v>
      </c>
      <c r="P81" s="201">
        <v>1.75</v>
      </c>
      <c r="Q81" s="201">
        <v>2.64</v>
      </c>
      <c r="R81" s="201">
        <v>0.37</v>
      </c>
      <c r="S81" s="201">
        <v>2.85</v>
      </c>
      <c r="T81" s="201">
        <v>0</v>
      </c>
      <c r="U81" s="201">
        <v>5.44</v>
      </c>
      <c r="V81" s="201">
        <v>0.18</v>
      </c>
      <c r="W81" s="201">
        <v>0.4</v>
      </c>
      <c r="X81" s="201">
        <v>1.29</v>
      </c>
      <c r="Y81" s="201">
        <v>0</v>
      </c>
      <c r="Z81" s="201">
        <v>2.4300000000000002</v>
      </c>
      <c r="AA81" s="201">
        <v>0.78</v>
      </c>
      <c r="AB81" s="201">
        <v>0</v>
      </c>
      <c r="AC81" s="201">
        <v>9.1</v>
      </c>
      <c r="AD81" s="201">
        <v>11.37</v>
      </c>
      <c r="AE81" s="201">
        <v>0</v>
      </c>
      <c r="AF81" s="201">
        <v>0</v>
      </c>
      <c r="AG81" s="201">
        <v>43.39</v>
      </c>
      <c r="AH81" s="201">
        <v>0</v>
      </c>
      <c r="AI81" s="201">
        <v>4.82</v>
      </c>
      <c r="AJ81" s="201">
        <v>0</v>
      </c>
      <c r="AK81" s="201">
        <v>9.84</v>
      </c>
      <c r="AL81" s="201">
        <v>0</v>
      </c>
      <c r="AM81" s="201">
        <v>0</v>
      </c>
      <c r="AN81" s="201">
        <v>0</v>
      </c>
      <c r="AO81" s="201">
        <v>176.4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9.8699999999999992</v>
      </c>
      <c r="E82" s="201">
        <v>0</v>
      </c>
      <c r="F82" s="201">
        <v>0</v>
      </c>
      <c r="G82" s="201">
        <v>16.690000000000001</v>
      </c>
      <c r="H82" s="201">
        <v>0</v>
      </c>
      <c r="I82" s="201">
        <v>0</v>
      </c>
      <c r="J82" s="201">
        <v>15.87</v>
      </c>
      <c r="K82" s="201">
        <v>77.28</v>
      </c>
      <c r="L82" s="201">
        <v>31.79</v>
      </c>
      <c r="M82" s="201">
        <v>0</v>
      </c>
      <c r="N82" s="201">
        <v>1.04</v>
      </c>
      <c r="O82" s="201">
        <v>1.74</v>
      </c>
      <c r="P82" s="201">
        <v>1.75</v>
      </c>
      <c r="Q82" s="201">
        <v>2.64</v>
      </c>
      <c r="R82" s="201">
        <v>0.37</v>
      </c>
      <c r="S82" s="201">
        <v>2.85</v>
      </c>
      <c r="T82" s="201">
        <v>0</v>
      </c>
      <c r="U82" s="201">
        <v>5.44</v>
      </c>
      <c r="V82" s="201">
        <v>0.18</v>
      </c>
      <c r="W82" s="201">
        <v>0.4</v>
      </c>
      <c r="X82" s="201">
        <v>1.29</v>
      </c>
      <c r="Y82" s="201">
        <v>0</v>
      </c>
      <c r="Z82" s="201">
        <v>2.4300000000000002</v>
      </c>
      <c r="AA82" s="201">
        <v>0.78</v>
      </c>
      <c r="AB82" s="201">
        <v>0</v>
      </c>
      <c r="AC82" s="201">
        <v>9.1</v>
      </c>
      <c r="AD82" s="201">
        <v>11.37</v>
      </c>
      <c r="AE82" s="201">
        <v>0</v>
      </c>
      <c r="AF82" s="201">
        <v>0</v>
      </c>
      <c r="AG82" s="201">
        <v>43.39</v>
      </c>
      <c r="AH82" s="201">
        <v>0</v>
      </c>
      <c r="AI82" s="201">
        <v>4.82</v>
      </c>
      <c r="AJ82" s="201">
        <v>0</v>
      </c>
      <c r="AK82" s="201">
        <v>9.84</v>
      </c>
      <c r="AL82" s="201">
        <v>0</v>
      </c>
      <c r="AM82" s="201">
        <v>0</v>
      </c>
      <c r="AN82" s="201">
        <v>0</v>
      </c>
      <c r="AO82" s="201">
        <v>176.4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9.8699999999999992</v>
      </c>
      <c r="E83" s="201">
        <v>0</v>
      </c>
      <c r="F83" s="201">
        <v>0</v>
      </c>
      <c r="G83" s="201">
        <v>16.690000000000001</v>
      </c>
      <c r="H83" s="201">
        <v>0</v>
      </c>
      <c r="I83" s="201">
        <v>0</v>
      </c>
      <c r="J83" s="201">
        <v>15.87</v>
      </c>
      <c r="K83" s="201">
        <v>77.28</v>
      </c>
      <c r="L83" s="201">
        <v>31.79</v>
      </c>
      <c r="M83" s="201">
        <v>0</v>
      </c>
      <c r="N83" s="201">
        <v>1.04</v>
      </c>
      <c r="O83" s="201">
        <v>1.74</v>
      </c>
      <c r="P83" s="201">
        <v>1.75</v>
      </c>
      <c r="Q83" s="201">
        <v>2.64</v>
      </c>
      <c r="R83" s="201">
        <v>0.37</v>
      </c>
      <c r="S83" s="201">
        <v>2.85</v>
      </c>
      <c r="T83" s="201">
        <v>0</v>
      </c>
      <c r="U83" s="201">
        <v>5.44</v>
      </c>
      <c r="V83" s="201">
        <v>0.15</v>
      </c>
      <c r="W83" s="201">
        <v>0.4</v>
      </c>
      <c r="X83" s="201">
        <v>1.29</v>
      </c>
      <c r="Y83" s="201">
        <v>0</v>
      </c>
      <c r="Z83" s="201">
        <v>2.4300000000000002</v>
      </c>
      <c r="AA83" s="201">
        <v>0.78</v>
      </c>
      <c r="AB83" s="201">
        <v>0</v>
      </c>
      <c r="AC83" s="201">
        <v>9.1</v>
      </c>
      <c r="AD83" s="201">
        <v>11.37</v>
      </c>
      <c r="AE83" s="201">
        <v>0</v>
      </c>
      <c r="AF83" s="201">
        <v>0</v>
      </c>
      <c r="AG83" s="201">
        <v>43.39</v>
      </c>
      <c r="AH83" s="201">
        <v>0</v>
      </c>
      <c r="AI83" s="201">
        <v>4.82</v>
      </c>
      <c r="AJ83" s="201">
        <v>0</v>
      </c>
      <c r="AK83" s="201">
        <v>9.84</v>
      </c>
      <c r="AL83" s="201">
        <v>0</v>
      </c>
      <c r="AM83" s="201">
        <v>0</v>
      </c>
      <c r="AN83" s="201">
        <v>0</v>
      </c>
      <c r="AO83" s="201">
        <v>176.4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9.8699999999999992</v>
      </c>
      <c r="E84" s="201">
        <v>0</v>
      </c>
      <c r="F84" s="201">
        <v>0</v>
      </c>
      <c r="G84" s="201">
        <v>16.690000000000001</v>
      </c>
      <c r="H84" s="201">
        <v>0</v>
      </c>
      <c r="I84" s="201">
        <v>0</v>
      </c>
      <c r="J84" s="201">
        <v>15.87</v>
      </c>
      <c r="K84" s="201">
        <v>77.28</v>
      </c>
      <c r="L84" s="201">
        <v>31.79</v>
      </c>
      <c r="M84" s="201">
        <v>0</v>
      </c>
      <c r="N84" s="201">
        <v>1.04</v>
      </c>
      <c r="O84" s="201">
        <v>1.74</v>
      </c>
      <c r="P84" s="201">
        <v>1.75</v>
      </c>
      <c r="Q84" s="201">
        <v>2.64</v>
      </c>
      <c r="R84" s="201">
        <v>0.37</v>
      </c>
      <c r="S84" s="201">
        <v>2.85</v>
      </c>
      <c r="T84" s="201">
        <v>0</v>
      </c>
      <c r="U84" s="201">
        <v>5.44</v>
      </c>
      <c r="V84" s="201">
        <v>0.15</v>
      </c>
      <c r="W84" s="201">
        <v>0.4</v>
      </c>
      <c r="X84" s="201">
        <v>1.29</v>
      </c>
      <c r="Y84" s="201">
        <v>0</v>
      </c>
      <c r="Z84" s="201">
        <v>2.4300000000000002</v>
      </c>
      <c r="AA84" s="201">
        <v>0.79</v>
      </c>
      <c r="AB84" s="201">
        <v>0</v>
      </c>
      <c r="AC84" s="201">
        <v>9.1</v>
      </c>
      <c r="AD84" s="201">
        <v>11.37</v>
      </c>
      <c r="AE84" s="201">
        <v>0</v>
      </c>
      <c r="AF84" s="201">
        <v>0</v>
      </c>
      <c r="AG84" s="201">
        <v>43.39</v>
      </c>
      <c r="AH84" s="201">
        <v>0</v>
      </c>
      <c r="AI84" s="201">
        <v>4.82</v>
      </c>
      <c r="AJ84" s="201">
        <v>0</v>
      </c>
      <c r="AK84" s="201">
        <v>9.84</v>
      </c>
      <c r="AL84" s="201">
        <v>0</v>
      </c>
      <c r="AM84" s="201">
        <v>0</v>
      </c>
      <c r="AN84" s="201">
        <v>0</v>
      </c>
      <c r="AO84" s="201">
        <v>176.4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9.8699999999999992</v>
      </c>
      <c r="E85" s="201">
        <v>0</v>
      </c>
      <c r="F85" s="201">
        <v>0</v>
      </c>
      <c r="G85" s="201">
        <v>16.690000000000001</v>
      </c>
      <c r="H85" s="201">
        <v>0</v>
      </c>
      <c r="I85" s="201">
        <v>0</v>
      </c>
      <c r="J85" s="201">
        <v>15.87</v>
      </c>
      <c r="K85" s="201">
        <v>77.28</v>
      </c>
      <c r="L85" s="201">
        <v>31.79</v>
      </c>
      <c r="M85" s="201">
        <v>0</v>
      </c>
      <c r="N85" s="201">
        <v>1.04</v>
      </c>
      <c r="O85" s="201">
        <v>1.74</v>
      </c>
      <c r="P85" s="201">
        <v>1.75</v>
      </c>
      <c r="Q85" s="201">
        <v>2.64</v>
      </c>
      <c r="R85" s="201">
        <v>0.37</v>
      </c>
      <c r="S85" s="201">
        <v>2.85</v>
      </c>
      <c r="T85" s="201">
        <v>0</v>
      </c>
      <c r="U85" s="201">
        <v>5.44</v>
      </c>
      <c r="V85" s="201">
        <v>0.15</v>
      </c>
      <c r="W85" s="201">
        <v>0.4</v>
      </c>
      <c r="X85" s="201">
        <v>1.29</v>
      </c>
      <c r="Y85" s="201">
        <v>0</v>
      </c>
      <c r="Z85" s="201">
        <v>2.4300000000000002</v>
      </c>
      <c r="AA85" s="201">
        <v>0.78</v>
      </c>
      <c r="AB85" s="201">
        <v>0</v>
      </c>
      <c r="AC85" s="201">
        <v>9.1</v>
      </c>
      <c r="AD85" s="201">
        <v>11.37</v>
      </c>
      <c r="AE85" s="201">
        <v>0</v>
      </c>
      <c r="AF85" s="201">
        <v>0</v>
      </c>
      <c r="AG85" s="201">
        <v>43.39</v>
      </c>
      <c r="AH85" s="201">
        <v>0</v>
      </c>
      <c r="AI85" s="201">
        <v>4.82</v>
      </c>
      <c r="AJ85" s="201">
        <v>0</v>
      </c>
      <c r="AK85" s="201">
        <v>9.84</v>
      </c>
      <c r="AL85" s="201">
        <v>0</v>
      </c>
      <c r="AM85" s="201">
        <v>0</v>
      </c>
      <c r="AN85" s="201">
        <v>0</v>
      </c>
      <c r="AO85" s="201">
        <v>176.4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9.8699999999999992</v>
      </c>
      <c r="E86" s="201">
        <v>0</v>
      </c>
      <c r="F86" s="201">
        <v>0</v>
      </c>
      <c r="G86" s="201">
        <v>16.690000000000001</v>
      </c>
      <c r="H86" s="201">
        <v>0</v>
      </c>
      <c r="I86" s="201">
        <v>0</v>
      </c>
      <c r="J86" s="201">
        <v>15.87</v>
      </c>
      <c r="K86" s="201">
        <v>77.28</v>
      </c>
      <c r="L86" s="201">
        <v>31.79</v>
      </c>
      <c r="M86" s="201">
        <v>0</v>
      </c>
      <c r="N86" s="201">
        <v>1.04</v>
      </c>
      <c r="O86" s="201">
        <v>1.74</v>
      </c>
      <c r="P86" s="201">
        <v>1.75</v>
      </c>
      <c r="Q86" s="201">
        <v>2.64</v>
      </c>
      <c r="R86" s="201">
        <v>0.37</v>
      </c>
      <c r="S86" s="201">
        <v>2.85</v>
      </c>
      <c r="T86" s="201">
        <v>0</v>
      </c>
      <c r="U86" s="201">
        <v>5.44</v>
      </c>
      <c r="V86" s="201">
        <v>0.15</v>
      </c>
      <c r="W86" s="201">
        <v>0.4</v>
      </c>
      <c r="X86" s="201">
        <v>1.29</v>
      </c>
      <c r="Y86" s="201">
        <v>0</v>
      </c>
      <c r="Z86" s="201">
        <v>2.4300000000000002</v>
      </c>
      <c r="AA86" s="201">
        <v>0.78</v>
      </c>
      <c r="AB86" s="201">
        <v>0</v>
      </c>
      <c r="AC86" s="201">
        <v>9.1</v>
      </c>
      <c r="AD86" s="201">
        <v>11.37</v>
      </c>
      <c r="AE86" s="201">
        <v>0</v>
      </c>
      <c r="AF86" s="201">
        <v>0</v>
      </c>
      <c r="AG86" s="201">
        <v>43.39</v>
      </c>
      <c r="AH86" s="201">
        <v>0</v>
      </c>
      <c r="AI86" s="201">
        <v>4.82</v>
      </c>
      <c r="AJ86" s="201">
        <v>0</v>
      </c>
      <c r="AK86" s="201">
        <v>9.84</v>
      </c>
      <c r="AL86" s="201">
        <v>0</v>
      </c>
      <c r="AM86" s="201">
        <v>0</v>
      </c>
      <c r="AN86" s="201">
        <v>0</v>
      </c>
      <c r="AO86" s="201">
        <v>176.4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9.8699999999999992</v>
      </c>
      <c r="E87" s="201">
        <v>0</v>
      </c>
      <c r="F87" s="201">
        <v>0</v>
      </c>
      <c r="G87" s="201">
        <v>16.82</v>
      </c>
      <c r="H87" s="201">
        <v>0</v>
      </c>
      <c r="I87" s="201">
        <v>0</v>
      </c>
      <c r="J87" s="201">
        <v>15.87</v>
      </c>
      <c r="K87" s="201">
        <v>77.61</v>
      </c>
      <c r="L87" s="201">
        <v>31.79</v>
      </c>
      <c r="M87" s="201">
        <v>0</v>
      </c>
      <c r="N87" s="201">
        <v>1.04</v>
      </c>
      <c r="O87" s="201">
        <v>1.74</v>
      </c>
      <c r="P87" s="201">
        <v>1.75</v>
      </c>
      <c r="Q87" s="201">
        <v>0.19</v>
      </c>
      <c r="R87" s="201">
        <v>0.37</v>
      </c>
      <c r="S87" s="201">
        <v>0.23</v>
      </c>
      <c r="T87" s="201">
        <v>0</v>
      </c>
      <c r="U87" s="201">
        <v>5.44</v>
      </c>
      <c r="V87" s="201">
        <v>0.15</v>
      </c>
      <c r="W87" s="201">
        <v>0.4</v>
      </c>
      <c r="X87" s="201">
        <v>1.29</v>
      </c>
      <c r="Y87" s="201">
        <v>0</v>
      </c>
      <c r="Z87" s="201">
        <v>2.4300000000000002</v>
      </c>
      <c r="AA87" s="201">
        <v>0.79</v>
      </c>
      <c r="AB87" s="201">
        <v>0</v>
      </c>
      <c r="AC87" s="201">
        <v>9.1</v>
      </c>
      <c r="AD87" s="201">
        <v>11.37</v>
      </c>
      <c r="AE87" s="201">
        <v>0</v>
      </c>
      <c r="AF87" s="201">
        <v>0</v>
      </c>
      <c r="AG87" s="201">
        <v>43.39</v>
      </c>
      <c r="AH87" s="201">
        <v>0</v>
      </c>
      <c r="AI87" s="201">
        <v>4.82</v>
      </c>
      <c r="AJ87" s="201">
        <v>0</v>
      </c>
      <c r="AK87" s="201">
        <v>9.84</v>
      </c>
      <c r="AL87" s="201">
        <v>0</v>
      </c>
      <c r="AM87" s="201">
        <v>0</v>
      </c>
      <c r="AN87" s="201">
        <v>0</v>
      </c>
      <c r="AO87" s="201">
        <v>176.4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9.8699999999999992</v>
      </c>
      <c r="E88" s="201">
        <v>0</v>
      </c>
      <c r="F88" s="201">
        <v>0</v>
      </c>
      <c r="G88" s="201">
        <v>16.82</v>
      </c>
      <c r="H88" s="201">
        <v>0</v>
      </c>
      <c r="I88" s="201">
        <v>0</v>
      </c>
      <c r="J88" s="201">
        <v>15.87</v>
      </c>
      <c r="K88" s="201">
        <v>77.28</v>
      </c>
      <c r="L88" s="201">
        <v>2.25</v>
      </c>
      <c r="M88" s="201">
        <v>0</v>
      </c>
      <c r="N88" s="201">
        <v>1.04</v>
      </c>
      <c r="O88" s="201">
        <v>1.74</v>
      </c>
      <c r="P88" s="201">
        <v>1.75</v>
      </c>
      <c r="Q88" s="201">
        <v>0.19</v>
      </c>
      <c r="R88" s="201">
        <v>0.37</v>
      </c>
      <c r="S88" s="201">
        <v>0.23</v>
      </c>
      <c r="T88" s="201">
        <v>0</v>
      </c>
      <c r="U88" s="201">
        <v>5.44</v>
      </c>
      <c r="V88" s="201">
        <v>0.15</v>
      </c>
      <c r="W88" s="201">
        <v>0.4</v>
      </c>
      <c r="X88" s="201">
        <v>1.29</v>
      </c>
      <c r="Y88" s="201">
        <v>0</v>
      </c>
      <c r="Z88" s="201">
        <v>2.4300000000000002</v>
      </c>
      <c r="AA88" s="201">
        <v>0.79</v>
      </c>
      <c r="AB88" s="201">
        <v>0</v>
      </c>
      <c r="AC88" s="201">
        <v>9.1</v>
      </c>
      <c r="AD88" s="201">
        <v>11.37</v>
      </c>
      <c r="AE88" s="201">
        <v>0</v>
      </c>
      <c r="AF88" s="201">
        <v>0</v>
      </c>
      <c r="AG88" s="201">
        <v>43.39</v>
      </c>
      <c r="AH88" s="201">
        <v>0</v>
      </c>
      <c r="AI88" s="201">
        <v>4.82</v>
      </c>
      <c r="AJ88" s="201">
        <v>0</v>
      </c>
      <c r="AK88" s="201">
        <v>9.84</v>
      </c>
      <c r="AL88" s="201">
        <v>0</v>
      </c>
      <c r="AM88" s="201">
        <v>0</v>
      </c>
      <c r="AN88" s="201">
        <v>0</v>
      </c>
      <c r="AO88" s="201">
        <v>176.4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9.8699999999999992</v>
      </c>
      <c r="E89" s="201">
        <v>0</v>
      </c>
      <c r="F89" s="201">
        <v>0</v>
      </c>
      <c r="G89" s="201">
        <v>16.82</v>
      </c>
      <c r="H89" s="201">
        <v>0</v>
      </c>
      <c r="I89" s="201">
        <v>0</v>
      </c>
      <c r="J89" s="201">
        <v>15.87</v>
      </c>
      <c r="K89" s="201">
        <v>77.28</v>
      </c>
      <c r="L89" s="201">
        <v>2.25</v>
      </c>
      <c r="M89" s="201">
        <v>0</v>
      </c>
      <c r="N89" s="201">
        <v>1.04</v>
      </c>
      <c r="O89" s="201">
        <v>1.74</v>
      </c>
      <c r="P89" s="201">
        <v>1.75</v>
      </c>
      <c r="Q89" s="201">
        <v>0.2</v>
      </c>
      <c r="R89" s="201">
        <v>0.43</v>
      </c>
      <c r="S89" s="201">
        <v>0.23</v>
      </c>
      <c r="T89" s="201">
        <v>0</v>
      </c>
      <c r="U89" s="201">
        <v>5.44</v>
      </c>
      <c r="V89" s="201">
        <v>0.15</v>
      </c>
      <c r="W89" s="201">
        <v>0.4</v>
      </c>
      <c r="X89" s="201">
        <v>1.29</v>
      </c>
      <c r="Y89" s="201">
        <v>0</v>
      </c>
      <c r="Z89" s="201">
        <v>2.4300000000000002</v>
      </c>
      <c r="AA89" s="201">
        <v>0.78</v>
      </c>
      <c r="AB89" s="201">
        <v>0</v>
      </c>
      <c r="AC89" s="201">
        <v>9.1</v>
      </c>
      <c r="AD89" s="201">
        <v>11.37</v>
      </c>
      <c r="AE89" s="201">
        <v>0</v>
      </c>
      <c r="AF89" s="201">
        <v>0</v>
      </c>
      <c r="AG89" s="201">
        <v>43.39</v>
      </c>
      <c r="AH89" s="201">
        <v>0</v>
      </c>
      <c r="AI89" s="201">
        <v>4.82</v>
      </c>
      <c r="AJ89" s="201">
        <v>0</v>
      </c>
      <c r="AK89" s="201">
        <v>9.84</v>
      </c>
      <c r="AL89" s="201">
        <v>0</v>
      </c>
      <c r="AM89" s="201">
        <v>0</v>
      </c>
      <c r="AN89" s="201">
        <v>0</v>
      </c>
      <c r="AO89" s="201">
        <v>176.4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9.8699999999999992</v>
      </c>
      <c r="E90" s="201">
        <v>0</v>
      </c>
      <c r="F90" s="201">
        <v>0</v>
      </c>
      <c r="G90" s="201">
        <v>16.82</v>
      </c>
      <c r="H90" s="201">
        <v>0</v>
      </c>
      <c r="I90" s="201">
        <v>0</v>
      </c>
      <c r="J90" s="201">
        <v>15.87</v>
      </c>
      <c r="K90" s="201">
        <v>77.28</v>
      </c>
      <c r="L90" s="201">
        <v>2.25</v>
      </c>
      <c r="M90" s="201">
        <v>0</v>
      </c>
      <c r="N90" s="201">
        <v>1.04</v>
      </c>
      <c r="O90" s="201">
        <v>1.74</v>
      </c>
      <c r="P90" s="201">
        <v>1.75</v>
      </c>
      <c r="Q90" s="201">
        <v>0.19</v>
      </c>
      <c r="R90" s="201">
        <v>0.37</v>
      </c>
      <c r="S90" s="201">
        <v>0.23</v>
      </c>
      <c r="T90" s="201">
        <v>0</v>
      </c>
      <c r="U90" s="201">
        <v>5.44</v>
      </c>
      <c r="V90" s="201">
        <v>0.15</v>
      </c>
      <c r="W90" s="201">
        <v>0.4</v>
      </c>
      <c r="X90" s="201">
        <v>1.29</v>
      </c>
      <c r="Y90" s="201">
        <v>0</v>
      </c>
      <c r="Z90" s="201">
        <v>2.4300000000000002</v>
      </c>
      <c r="AA90" s="201">
        <v>0.78</v>
      </c>
      <c r="AB90" s="201">
        <v>0</v>
      </c>
      <c r="AC90" s="201">
        <v>9.1</v>
      </c>
      <c r="AD90" s="201">
        <v>11.37</v>
      </c>
      <c r="AE90" s="201">
        <v>0</v>
      </c>
      <c r="AF90" s="201">
        <v>0</v>
      </c>
      <c r="AG90" s="201">
        <v>43.39</v>
      </c>
      <c r="AH90" s="201">
        <v>0</v>
      </c>
      <c r="AI90" s="201">
        <v>4.82</v>
      </c>
      <c r="AJ90" s="201">
        <v>0</v>
      </c>
      <c r="AK90" s="201">
        <v>9.84</v>
      </c>
      <c r="AL90" s="201">
        <v>0</v>
      </c>
      <c r="AM90" s="201">
        <v>0</v>
      </c>
      <c r="AN90" s="201">
        <v>0</v>
      </c>
      <c r="AO90" s="201">
        <v>176.4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9.8699999999999992</v>
      </c>
      <c r="E91" s="201">
        <v>0</v>
      </c>
      <c r="F91" s="201">
        <v>0</v>
      </c>
      <c r="G91" s="201">
        <v>16.82</v>
      </c>
      <c r="H91" s="201">
        <v>0</v>
      </c>
      <c r="I91" s="201">
        <v>0</v>
      </c>
      <c r="J91" s="201">
        <v>15.87</v>
      </c>
      <c r="K91" s="201">
        <v>76.239999999999995</v>
      </c>
      <c r="L91" s="201">
        <v>2.25</v>
      </c>
      <c r="M91" s="201">
        <v>0</v>
      </c>
      <c r="N91" s="201">
        <v>1.04</v>
      </c>
      <c r="O91" s="201">
        <v>1.74</v>
      </c>
      <c r="P91" s="201">
        <v>1.71</v>
      </c>
      <c r="Q91" s="201">
        <v>0.19</v>
      </c>
      <c r="R91" s="201">
        <v>0.37</v>
      </c>
      <c r="S91" s="201">
        <v>0.23</v>
      </c>
      <c r="T91" s="201">
        <v>0</v>
      </c>
      <c r="U91" s="201">
        <v>5.44</v>
      </c>
      <c r="V91" s="201">
        <v>0.15</v>
      </c>
      <c r="W91" s="201">
        <v>0.4</v>
      </c>
      <c r="X91" s="201">
        <v>1.29</v>
      </c>
      <c r="Y91" s="201">
        <v>0</v>
      </c>
      <c r="Z91" s="201">
        <v>2.4300000000000002</v>
      </c>
      <c r="AA91" s="201">
        <v>0.78</v>
      </c>
      <c r="AB91" s="201">
        <v>0</v>
      </c>
      <c r="AC91" s="201">
        <v>9.1</v>
      </c>
      <c r="AD91" s="201">
        <v>11.37</v>
      </c>
      <c r="AE91" s="201">
        <v>0</v>
      </c>
      <c r="AF91" s="201">
        <v>0</v>
      </c>
      <c r="AG91" s="201">
        <v>43.39</v>
      </c>
      <c r="AH91" s="201">
        <v>0</v>
      </c>
      <c r="AI91" s="201">
        <v>4.82</v>
      </c>
      <c r="AJ91" s="201">
        <v>0</v>
      </c>
      <c r="AK91" s="201">
        <v>2.6</v>
      </c>
      <c r="AL91" s="201">
        <v>0</v>
      </c>
      <c r="AM91" s="201">
        <v>0</v>
      </c>
      <c r="AN91" s="201">
        <v>0</v>
      </c>
      <c r="AO91" s="201">
        <v>176.4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9.8699999999999992</v>
      </c>
      <c r="E92" s="201">
        <v>0</v>
      </c>
      <c r="F92" s="201">
        <v>0</v>
      </c>
      <c r="G92" s="201">
        <v>16.82</v>
      </c>
      <c r="H92" s="201">
        <v>0</v>
      </c>
      <c r="I92" s="201">
        <v>0</v>
      </c>
      <c r="J92" s="201">
        <v>15.87</v>
      </c>
      <c r="K92" s="201">
        <v>76.239999999999995</v>
      </c>
      <c r="L92" s="201">
        <v>2.25</v>
      </c>
      <c r="M92" s="201">
        <v>0</v>
      </c>
      <c r="N92" s="201">
        <v>1.04</v>
      </c>
      <c r="O92" s="201">
        <v>1.74</v>
      </c>
      <c r="P92" s="201">
        <v>1.71</v>
      </c>
      <c r="Q92" s="201">
        <v>0.19</v>
      </c>
      <c r="R92" s="201">
        <v>0.37</v>
      </c>
      <c r="S92" s="201">
        <v>0.23</v>
      </c>
      <c r="T92" s="201">
        <v>0</v>
      </c>
      <c r="U92" s="201">
        <v>5.44</v>
      </c>
      <c r="V92" s="201">
        <v>0.15</v>
      </c>
      <c r="W92" s="201">
        <v>0.4</v>
      </c>
      <c r="X92" s="201">
        <v>1.29</v>
      </c>
      <c r="Y92" s="201">
        <v>0</v>
      </c>
      <c r="Z92" s="201">
        <v>2.4300000000000002</v>
      </c>
      <c r="AA92" s="201">
        <v>0.78</v>
      </c>
      <c r="AB92" s="201">
        <v>0</v>
      </c>
      <c r="AC92" s="201">
        <v>9.1</v>
      </c>
      <c r="AD92" s="201">
        <v>11.37</v>
      </c>
      <c r="AE92" s="201">
        <v>0</v>
      </c>
      <c r="AF92" s="201">
        <v>0</v>
      </c>
      <c r="AG92" s="201">
        <v>43.39</v>
      </c>
      <c r="AH92" s="201">
        <v>0</v>
      </c>
      <c r="AI92" s="201">
        <v>4.82</v>
      </c>
      <c r="AJ92" s="201">
        <v>0</v>
      </c>
      <c r="AK92" s="201">
        <v>2.6</v>
      </c>
      <c r="AL92" s="201">
        <v>0</v>
      </c>
      <c r="AM92" s="201">
        <v>0</v>
      </c>
      <c r="AN92" s="201">
        <v>0</v>
      </c>
      <c r="AO92" s="201">
        <v>176.4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9.8699999999999992</v>
      </c>
      <c r="E93" s="201">
        <v>0</v>
      </c>
      <c r="F93" s="201">
        <v>0</v>
      </c>
      <c r="G93" s="201">
        <v>16.82</v>
      </c>
      <c r="H93" s="201">
        <v>0</v>
      </c>
      <c r="I93" s="201">
        <v>0</v>
      </c>
      <c r="J93" s="201">
        <v>15.87</v>
      </c>
      <c r="K93" s="201">
        <v>5.63</v>
      </c>
      <c r="L93" s="201">
        <v>2.25</v>
      </c>
      <c r="M93" s="201">
        <v>0</v>
      </c>
      <c r="N93" s="201">
        <v>1.04</v>
      </c>
      <c r="O93" s="201">
        <v>1.74</v>
      </c>
      <c r="P93" s="201">
        <v>1.71</v>
      </c>
      <c r="Q93" s="201">
        <v>0.19</v>
      </c>
      <c r="R93" s="201">
        <v>0.37</v>
      </c>
      <c r="S93" s="201">
        <v>0.23</v>
      </c>
      <c r="T93" s="201">
        <v>0</v>
      </c>
      <c r="U93" s="201">
        <v>5.44</v>
      </c>
      <c r="V93" s="201">
        <v>0.15</v>
      </c>
      <c r="W93" s="201">
        <v>0.4</v>
      </c>
      <c r="X93" s="201">
        <v>1.29</v>
      </c>
      <c r="Y93" s="201">
        <v>0</v>
      </c>
      <c r="Z93" s="201">
        <v>2.4300000000000002</v>
      </c>
      <c r="AA93" s="201">
        <v>0.78</v>
      </c>
      <c r="AB93" s="201">
        <v>0</v>
      </c>
      <c r="AC93" s="201">
        <v>9.1</v>
      </c>
      <c r="AD93" s="201">
        <v>11.37</v>
      </c>
      <c r="AE93" s="201">
        <v>0</v>
      </c>
      <c r="AF93" s="201">
        <v>0</v>
      </c>
      <c r="AG93" s="201">
        <v>43.39</v>
      </c>
      <c r="AH93" s="201">
        <v>0</v>
      </c>
      <c r="AI93" s="201">
        <v>4.82</v>
      </c>
      <c r="AJ93" s="201">
        <v>0</v>
      </c>
      <c r="AK93" s="201">
        <v>2.6</v>
      </c>
      <c r="AL93" s="201">
        <v>0</v>
      </c>
      <c r="AM93" s="201">
        <v>0</v>
      </c>
      <c r="AN93" s="201">
        <v>0</v>
      </c>
      <c r="AO93" s="201">
        <v>176.4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9.8699999999999992</v>
      </c>
      <c r="E94" s="201">
        <v>0</v>
      </c>
      <c r="F94" s="201">
        <v>0</v>
      </c>
      <c r="G94" s="201">
        <v>16.82</v>
      </c>
      <c r="H94" s="201">
        <v>0</v>
      </c>
      <c r="I94" s="201">
        <v>0</v>
      </c>
      <c r="J94" s="201">
        <v>15.87</v>
      </c>
      <c r="K94" s="201">
        <v>5.63</v>
      </c>
      <c r="L94" s="201">
        <v>2.25</v>
      </c>
      <c r="M94" s="201">
        <v>0</v>
      </c>
      <c r="N94" s="201">
        <v>1.04</v>
      </c>
      <c r="O94" s="201">
        <v>1.74</v>
      </c>
      <c r="P94" s="201">
        <v>1.71</v>
      </c>
      <c r="Q94" s="201">
        <v>0.19</v>
      </c>
      <c r="R94" s="201">
        <v>0.37</v>
      </c>
      <c r="S94" s="201">
        <v>0.23</v>
      </c>
      <c r="T94" s="201">
        <v>0</v>
      </c>
      <c r="U94" s="201">
        <v>5.44</v>
      </c>
      <c r="V94" s="201">
        <v>0.15</v>
      </c>
      <c r="W94" s="201">
        <v>0.4</v>
      </c>
      <c r="X94" s="201">
        <v>1.29</v>
      </c>
      <c r="Y94" s="201">
        <v>0</v>
      </c>
      <c r="Z94" s="201">
        <v>2.4300000000000002</v>
      </c>
      <c r="AA94" s="201">
        <v>0.78</v>
      </c>
      <c r="AB94" s="201">
        <v>0</v>
      </c>
      <c r="AC94" s="201">
        <v>9.1</v>
      </c>
      <c r="AD94" s="201">
        <v>11.37</v>
      </c>
      <c r="AE94" s="201">
        <v>0</v>
      </c>
      <c r="AF94" s="201">
        <v>0</v>
      </c>
      <c r="AG94" s="201">
        <v>43.39</v>
      </c>
      <c r="AH94" s="201">
        <v>0</v>
      </c>
      <c r="AI94" s="201">
        <v>4.82</v>
      </c>
      <c r="AJ94" s="201">
        <v>0</v>
      </c>
      <c r="AK94" s="201">
        <v>2.6</v>
      </c>
      <c r="AL94" s="201">
        <v>0</v>
      </c>
      <c r="AM94" s="201">
        <v>0</v>
      </c>
      <c r="AN94" s="201">
        <v>0</v>
      </c>
      <c r="AO94" s="201">
        <v>176.4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9.8699999999999992</v>
      </c>
      <c r="E95" s="201">
        <v>0</v>
      </c>
      <c r="F95" s="201">
        <v>0</v>
      </c>
      <c r="G95" s="201">
        <v>16.82</v>
      </c>
      <c r="H95" s="201">
        <v>0</v>
      </c>
      <c r="I95" s="201">
        <v>0</v>
      </c>
      <c r="J95" s="201">
        <v>15.87</v>
      </c>
      <c r="K95" s="201">
        <v>5.63</v>
      </c>
      <c r="L95" s="201">
        <v>2.25</v>
      </c>
      <c r="M95" s="201">
        <v>0</v>
      </c>
      <c r="N95" s="201">
        <v>1.04</v>
      </c>
      <c r="O95" s="201">
        <v>1.74</v>
      </c>
      <c r="P95" s="201">
        <v>1.71</v>
      </c>
      <c r="Q95" s="201">
        <v>0.19</v>
      </c>
      <c r="R95" s="201">
        <v>0.37</v>
      </c>
      <c r="S95" s="201">
        <v>0.23</v>
      </c>
      <c r="T95" s="201">
        <v>0</v>
      </c>
      <c r="U95" s="201">
        <v>5.44</v>
      </c>
      <c r="V95" s="201">
        <v>0.15</v>
      </c>
      <c r="W95" s="201">
        <v>0.4</v>
      </c>
      <c r="X95" s="201">
        <v>1.29</v>
      </c>
      <c r="Y95" s="201">
        <v>0</v>
      </c>
      <c r="Z95" s="201">
        <v>2.4300000000000002</v>
      </c>
      <c r="AA95" s="201">
        <v>0.78</v>
      </c>
      <c r="AB95" s="201">
        <v>0</v>
      </c>
      <c r="AC95" s="201">
        <v>9.1</v>
      </c>
      <c r="AD95" s="201">
        <v>11.37</v>
      </c>
      <c r="AE95" s="201">
        <v>0</v>
      </c>
      <c r="AF95" s="201">
        <v>0</v>
      </c>
      <c r="AG95" s="201">
        <v>43.39</v>
      </c>
      <c r="AH95" s="201">
        <v>0</v>
      </c>
      <c r="AI95" s="201">
        <v>4.82</v>
      </c>
      <c r="AJ95" s="201">
        <v>0</v>
      </c>
      <c r="AK95" s="201">
        <v>2.6</v>
      </c>
      <c r="AL95" s="201">
        <v>0</v>
      </c>
      <c r="AM95" s="201">
        <v>0</v>
      </c>
      <c r="AN95" s="201">
        <v>0</v>
      </c>
      <c r="AO95" s="201">
        <v>176.4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9.8699999999999992</v>
      </c>
      <c r="E96" s="201">
        <v>0</v>
      </c>
      <c r="F96" s="201">
        <v>0</v>
      </c>
      <c r="G96" s="201">
        <v>16.82</v>
      </c>
      <c r="H96" s="201">
        <v>0</v>
      </c>
      <c r="I96" s="201">
        <v>0</v>
      </c>
      <c r="J96" s="201">
        <v>15.87</v>
      </c>
      <c r="K96" s="201">
        <v>5.63</v>
      </c>
      <c r="L96" s="201">
        <v>2.25</v>
      </c>
      <c r="M96" s="201">
        <v>0</v>
      </c>
      <c r="N96" s="201">
        <v>1.04</v>
      </c>
      <c r="O96" s="201">
        <v>1.74</v>
      </c>
      <c r="P96" s="201">
        <v>1.71</v>
      </c>
      <c r="Q96" s="201">
        <v>0.19</v>
      </c>
      <c r="R96" s="201">
        <v>0.37</v>
      </c>
      <c r="S96" s="201">
        <v>0.23</v>
      </c>
      <c r="T96" s="201">
        <v>0</v>
      </c>
      <c r="U96" s="201">
        <v>5.44</v>
      </c>
      <c r="V96" s="201">
        <v>0.15</v>
      </c>
      <c r="W96" s="201">
        <v>0.4</v>
      </c>
      <c r="X96" s="201">
        <v>1.29</v>
      </c>
      <c r="Y96" s="201">
        <v>0</v>
      </c>
      <c r="Z96" s="201">
        <v>2.4300000000000002</v>
      </c>
      <c r="AA96" s="201">
        <v>0.78</v>
      </c>
      <c r="AB96" s="201">
        <v>0</v>
      </c>
      <c r="AC96" s="201">
        <v>9.1</v>
      </c>
      <c r="AD96" s="201">
        <v>11.37</v>
      </c>
      <c r="AE96" s="201">
        <v>0</v>
      </c>
      <c r="AF96" s="201">
        <v>0</v>
      </c>
      <c r="AG96" s="201">
        <v>43.39</v>
      </c>
      <c r="AH96" s="201">
        <v>0</v>
      </c>
      <c r="AI96" s="201">
        <v>4.82</v>
      </c>
      <c r="AJ96" s="201">
        <v>0</v>
      </c>
      <c r="AK96" s="201">
        <v>2.6</v>
      </c>
      <c r="AL96" s="201">
        <v>0</v>
      </c>
      <c r="AM96" s="201">
        <v>0</v>
      </c>
      <c r="AN96" s="201">
        <v>0</v>
      </c>
      <c r="AO96" s="201">
        <v>176.4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9.8699999999999992</v>
      </c>
      <c r="E97" s="201">
        <v>0</v>
      </c>
      <c r="F97" s="201">
        <v>0</v>
      </c>
      <c r="G97" s="201">
        <v>16.82</v>
      </c>
      <c r="H97" s="201">
        <v>0</v>
      </c>
      <c r="I97" s="201">
        <v>0</v>
      </c>
      <c r="J97" s="201">
        <v>15.87</v>
      </c>
      <c r="K97" s="201">
        <v>5.63</v>
      </c>
      <c r="L97" s="201">
        <v>2.25</v>
      </c>
      <c r="M97" s="201">
        <v>0</v>
      </c>
      <c r="N97" s="201">
        <v>1.04</v>
      </c>
      <c r="O97" s="201">
        <v>1.74</v>
      </c>
      <c r="P97" s="201">
        <v>1.71</v>
      </c>
      <c r="Q97" s="201">
        <v>0.19</v>
      </c>
      <c r="R97" s="201">
        <v>0.37</v>
      </c>
      <c r="S97" s="201">
        <v>0.23</v>
      </c>
      <c r="T97" s="201">
        <v>0</v>
      </c>
      <c r="U97" s="201">
        <v>5.44</v>
      </c>
      <c r="V97" s="201">
        <v>0.15</v>
      </c>
      <c r="W97" s="201">
        <v>0.4</v>
      </c>
      <c r="X97" s="201">
        <v>1.29</v>
      </c>
      <c r="Y97" s="201">
        <v>0</v>
      </c>
      <c r="Z97" s="201">
        <v>2.4300000000000002</v>
      </c>
      <c r="AA97" s="201">
        <v>0.78</v>
      </c>
      <c r="AB97" s="201">
        <v>0</v>
      </c>
      <c r="AC97" s="201">
        <v>9.1</v>
      </c>
      <c r="AD97" s="201">
        <v>11.37</v>
      </c>
      <c r="AE97" s="201">
        <v>0</v>
      </c>
      <c r="AF97" s="201">
        <v>0</v>
      </c>
      <c r="AG97" s="201">
        <v>43.39</v>
      </c>
      <c r="AH97" s="201">
        <v>0</v>
      </c>
      <c r="AI97" s="201">
        <v>4.82</v>
      </c>
      <c r="AJ97" s="201">
        <v>0</v>
      </c>
      <c r="AK97" s="201">
        <v>2.6</v>
      </c>
      <c r="AL97" s="201">
        <v>0</v>
      </c>
      <c r="AM97" s="201">
        <v>0</v>
      </c>
      <c r="AN97" s="201">
        <v>0</v>
      </c>
      <c r="AO97" s="201">
        <v>176.4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9.8699999999999992</v>
      </c>
      <c r="E98" s="201">
        <v>0</v>
      </c>
      <c r="F98" s="201">
        <v>0</v>
      </c>
      <c r="G98" s="201">
        <v>16.82</v>
      </c>
      <c r="H98" s="201">
        <v>0</v>
      </c>
      <c r="I98" s="201">
        <v>0</v>
      </c>
      <c r="J98" s="201">
        <v>15.87</v>
      </c>
      <c r="K98" s="201">
        <v>5.63</v>
      </c>
      <c r="L98" s="201">
        <v>2.25</v>
      </c>
      <c r="M98" s="201">
        <v>0</v>
      </c>
      <c r="N98" s="201">
        <v>1.04</v>
      </c>
      <c r="O98" s="201">
        <v>1.74</v>
      </c>
      <c r="P98" s="201">
        <v>1.71</v>
      </c>
      <c r="Q98" s="201">
        <v>0.19</v>
      </c>
      <c r="R98" s="201">
        <v>0.37</v>
      </c>
      <c r="S98" s="201">
        <v>0.23</v>
      </c>
      <c r="T98" s="201">
        <v>0</v>
      </c>
      <c r="U98" s="201">
        <v>5.44</v>
      </c>
      <c r="V98" s="201">
        <v>0.15</v>
      </c>
      <c r="W98" s="201">
        <v>0.4</v>
      </c>
      <c r="X98" s="201">
        <v>1.29</v>
      </c>
      <c r="Y98" s="201">
        <v>0</v>
      </c>
      <c r="Z98" s="201">
        <v>2.4300000000000002</v>
      </c>
      <c r="AA98" s="201">
        <v>0.78</v>
      </c>
      <c r="AB98" s="201">
        <v>0</v>
      </c>
      <c r="AC98" s="201">
        <v>9.1</v>
      </c>
      <c r="AD98" s="201">
        <v>11.37</v>
      </c>
      <c r="AE98" s="201">
        <v>0</v>
      </c>
      <c r="AF98" s="201">
        <v>0</v>
      </c>
      <c r="AG98" s="201">
        <v>43.39</v>
      </c>
      <c r="AH98" s="201">
        <v>0</v>
      </c>
      <c r="AI98" s="201">
        <v>4.82</v>
      </c>
      <c r="AJ98" s="201">
        <v>0</v>
      </c>
      <c r="AK98" s="201">
        <v>2.6</v>
      </c>
      <c r="AL98" s="201">
        <v>0</v>
      </c>
      <c r="AM98" s="201">
        <v>0</v>
      </c>
      <c r="AN98" s="201">
        <v>0</v>
      </c>
      <c r="AO98" s="201">
        <v>176.4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0.24250499999999997</v>
      </c>
      <c r="E99">
        <f t="shared" si="0"/>
        <v>0</v>
      </c>
      <c r="F99">
        <f t="shared" si="0"/>
        <v>0</v>
      </c>
      <c r="G99">
        <f t="shared" si="0"/>
        <v>0.39700999999999981</v>
      </c>
      <c r="H99">
        <f t="shared" si="0"/>
        <v>0</v>
      </c>
      <c r="I99">
        <f t="shared" si="0"/>
        <v>0</v>
      </c>
      <c r="J99">
        <f t="shared" si="0"/>
        <v>0.3843449999999991</v>
      </c>
      <c r="K99">
        <f t="shared" si="0"/>
        <v>1.6209074999999993</v>
      </c>
      <c r="L99">
        <f t="shared" si="0"/>
        <v>0.59312249999999955</v>
      </c>
      <c r="M99">
        <f t="shared" si="0"/>
        <v>0</v>
      </c>
      <c r="N99">
        <f t="shared" si="0"/>
        <v>6.6612499999999977E-2</v>
      </c>
      <c r="O99">
        <f t="shared" si="0"/>
        <v>7.3610000000000092E-2</v>
      </c>
      <c r="P99">
        <f t="shared" si="0"/>
        <v>4.1920000000000013E-2</v>
      </c>
      <c r="Q99">
        <f t="shared" si="0"/>
        <v>4.7834999999999961E-2</v>
      </c>
      <c r="R99">
        <f t="shared" si="0"/>
        <v>5.8444999999999997E-2</v>
      </c>
      <c r="S99">
        <f t="shared" si="0"/>
        <v>5.2254999999999989E-2</v>
      </c>
      <c r="T99">
        <f t="shared" si="0"/>
        <v>0</v>
      </c>
      <c r="U99">
        <f t="shared" si="0"/>
        <v>0.13055999999999998</v>
      </c>
      <c r="V99">
        <f t="shared" si="0"/>
        <v>2.0655000000000052E-2</v>
      </c>
      <c r="W99">
        <f t="shared" si="0"/>
        <v>4.3387500000000058E-2</v>
      </c>
      <c r="X99">
        <f t="shared" si="0"/>
        <v>0.13941749999999967</v>
      </c>
      <c r="Y99">
        <f t="shared" si="0"/>
        <v>0</v>
      </c>
      <c r="Z99">
        <f t="shared" si="0"/>
        <v>0.32696500000000028</v>
      </c>
      <c r="AA99">
        <f t="shared" si="0"/>
        <v>0.14442749999999988</v>
      </c>
      <c r="AB99">
        <f t="shared" si="0"/>
        <v>0</v>
      </c>
      <c r="AC99">
        <f t="shared" si="0"/>
        <v>0.21840000000000034</v>
      </c>
      <c r="AD99">
        <f t="shared" si="0"/>
        <v>0.27287999999999996</v>
      </c>
      <c r="AE99">
        <f t="shared" si="0"/>
        <v>0</v>
      </c>
      <c r="AF99">
        <f t="shared" si="0"/>
        <v>0</v>
      </c>
      <c r="AG99">
        <f t="shared" si="0"/>
        <v>1.0413599999999992</v>
      </c>
      <c r="AH99">
        <f t="shared" si="0"/>
        <v>0</v>
      </c>
      <c r="AI99">
        <f t="shared" si="0"/>
        <v>0.11567999999999987</v>
      </c>
      <c r="AJ99">
        <f t="shared" si="0"/>
        <v>0</v>
      </c>
      <c r="AK99">
        <f t="shared" si="0"/>
        <v>0.21582500000000018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4.2335999999999983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16.36</v>
      </c>
      <c r="AH3" s="201">
        <v>0</v>
      </c>
      <c r="AI3" s="201">
        <v>1.82</v>
      </c>
      <c r="AJ3" s="201">
        <v>0</v>
      </c>
      <c r="AK3" s="201">
        <v>0.09</v>
      </c>
      <c r="AL3" s="201">
        <v>0</v>
      </c>
      <c r="AM3" s="201">
        <v>0</v>
      </c>
      <c r="AN3" s="201">
        <v>0</v>
      </c>
      <c r="AO3" s="201">
        <v>18.239999999999998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16.36</v>
      </c>
      <c r="AH4" s="201">
        <v>0</v>
      </c>
      <c r="AI4" s="201">
        <v>1.82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18.239999999999998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16.36</v>
      </c>
      <c r="AH5" s="201">
        <v>0</v>
      </c>
      <c r="AI5" s="201">
        <v>1.82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18.239999999999998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16.36</v>
      </c>
      <c r="AH6" s="201">
        <v>0</v>
      </c>
      <c r="AI6" s="201">
        <v>1.82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18.239999999999998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16.36</v>
      </c>
      <c r="AH7" s="201">
        <v>0</v>
      </c>
      <c r="AI7" s="201">
        <v>1.82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18.239999999999998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16.36</v>
      </c>
      <c r="AH8" s="201">
        <v>0</v>
      </c>
      <c r="AI8" s="201">
        <v>1.82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18.239999999999998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16.36</v>
      </c>
      <c r="AH9" s="201">
        <v>0</v>
      </c>
      <c r="AI9" s="201">
        <v>1.82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18.239999999999998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16.36</v>
      </c>
      <c r="AH10" s="201">
        <v>0</v>
      </c>
      <c r="AI10" s="201">
        <v>1.82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18.239999999999998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16.36</v>
      </c>
      <c r="AH11" s="201">
        <v>0</v>
      </c>
      <c r="AI11" s="201">
        <v>1.82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18.239999999999998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16.36</v>
      </c>
      <c r="AH12" s="201">
        <v>0</v>
      </c>
      <c r="AI12" s="201">
        <v>1.82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18.239999999999998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16.36</v>
      </c>
      <c r="AH13" s="201">
        <v>0</v>
      </c>
      <c r="AI13" s="201">
        <v>1.82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18.239999999999998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16.36</v>
      </c>
      <c r="AH14" s="201">
        <v>0</v>
      </c>
      <c r="AI14" s="201">
        <v>1.82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18.239999999999998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16.36</v>
      </c>
      <c r="AH15" s="201">
        <v>0</v>
      </c>
      <c r="AI15" s="201">
        <v>1.82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18.239999999999998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16.36</v>
      </c>
      <c r="AH16" s="201">
        <v>0</v>
      </c>
      <c r="AI16" s="201">
        <v>1.82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18.239999999999998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16.36</v>
      </c>
      <c r="AH17" s="201">
        <v>0</v>
      </c>
      <c r="AI17" s="201">
        <v>1.82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18.239999999999998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16.36</v>
      </c>
      <c r="AH18" s="201">
        <v>0</v>
      </c>
      <c r="AI18" s="201">
        <v>1.82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18.239999999999998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16.36</v>
      </c>
      <c r="AH19" s="201">
        <v>0</v>
      </c>
      <c r="AI19" s="201">
        <v>1.82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18.239999999999998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16.36</v>
      </c>
      <c r="AH20" s="201">
        <v>0</v>
      </c>
      <c r="AI20" s="201">
        <v>1.82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18.239999999999998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16.36</v>
      </c>
      <c r="AH21" s="201">
        <v>0</v>
      </c>
      <c r="AI21" s="201">
        <v>1.82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18.239999999999998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16.36</v>
      </c>
      <c r="AH22" s="201">
        <v>0</v>
      </c>
      <c r="AI22" s="201">
        <v>1.82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18.239999999999998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16.36</v>
      </c>
      <c r="AH23" s="201">
        <v>0</v>
      </c>
      <c r="AI23" s="201">
        <v>1.82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18.239999999999998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16.36</v>
      </c>
      <c r="AH24" s="201">
        <v>0</v>
      </c>
      <c r="AI24" s="201">
        <v>1.82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18.239999999999998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16.36</v>
      </c>
      <c r="AH25" s="201">
        <v>0</v>
      </c>
      <c r="AI25" s="201">
        <v>1.82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18.239999999999998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16.36</v>
      </c>
      <c r="AH26" s="201">
        <v>0</v>
      </c>
      <c r="AI26" s="201">
        <v>1.82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18.239999999999998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16.36</v>
      </c>
      <c r="AH27" s="201">
        <v>0</v>
      </c>
      <c r="AI27" s="201">
        <v>1.82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18.239999999999998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16.36</v>
      </c>
      <c r="AH28" s="201">
        <v>0</v>
      </c>
      <c r="AI28" s="201">
        <v>1.82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18.239999999999998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16.36</v>
      </c>
      <c r="AH29" s="201">
        <v>0</v>
      </c>
      <c r="AI29" s="201">
        <v>1.82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18.239999999999998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16.36</v>
      </c>
      <c r="AH30" s="201">
        <v>0</v>
      </c>
      <c r="AI30" s="201">
        <v>1.82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18.239999999999998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16.36</v>
      </c>
      <c r="AH31" s="201">
        <v>0</v>
      </c>
      <c r="AI31" s="201">
        <v>1.82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18.239999999999998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16.36</v>
      </c>
      <c r="AH32" s="201">
        <v>0</v>
      </c>
      <c r="AI32" s="201">
        <v>1.82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18.239999999999998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16.36</v>
      </c>
      <c r="AH33" s="201">
        <v>0</v>
      </c>
      <c r="AI33" s="201">
        <v>1.82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18.239999999999998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16.36</v>
      </c>
      <c r="AH34" s="201">
        <v>0</v>
      </c>
      <c r="AI34" s="201">
        <v>1.82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18.239999999999998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16.36</v>
      </c>
      <c r="AH35" s="201">
        <v>0</v>
      </c>
      <c r="AI35" s="201">
        <v>1.82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 s="201">
        <v>18.239999999999998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16.36</v>
      </c>
      <c r="AH36" s="201">
        <v>0</v>
      </c>
      <c r="AI36" s="201">
        <v>1.82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 s="201">
        <v>18.239999999999998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16.36</v>
      </c>
      <c r="AH37" s="201">
        <v>0</v>
      </c>
      <c r="AI37" s="201">
        <v>1.82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18.239999999999998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16.36</v>
      </c>
      <c r="AH38" s="201">
        <v>0</v>
      </c>
      <c r="AI38" s="201">
        <v>1.82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18.239999999999998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16.36</v>
      </c>
      <c r="AH39" s="201">
        <v>0</v>
      </c>
      <c r="AI39" s="201">
        <v>1.82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17.88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16.36</v>
      </c>
      <c r="AH40" s="201">
        <v>0</v>
      </c>
      <c r="AI40" s="201">
        <v>1.82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17.88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16.36</v>
      </c>
      <c r="AH41" s="201">
        <v>0</v>
      </c>
      <c r="AI41" s="201">
        <v>1.82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17.88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16.36</v>
      </c>
      <c r="AH42" s="201">
        <v>0</v>
      </c>
      <c r="AI42" s="201">
        <v>1.82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17.88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16.36</v>
      </c>
      <c r="AH43" s="201">
        <v>0</v>
      </c>
      <c r="AI43" s="201">
        <v>1.82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17.88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16.36</v>
      </c>
      <c r="AH44" s="201">
        <v>0</v>
      </c>
      <c r="AI44" s="201">
        <v>1.82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17.88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16.36</v>
      </c>
      <c r="AH45" s="201">
        <v>0</v>
      </c>
      <c r="AI45" s="201">
        <v>1.82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17.88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16.36</v>
      </c>
      <c r="AH46" s="201">
        <v>0</v>
      </c>
      <c r="AI46" s="201">
        <v>1.82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17.88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16.36</v>
      </c>
      <c r="AH47" s="201">
        <v>0</v>
      </c>
      <c r="AI47" s="201">
        <v>1.82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17.88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16.36</v>
      </c>
      <c r="AH48" s="201">
        <v>0</v>
      </c>
      <c r="AI48" s="201">
        <v>1.82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17.88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16.36</v>
      </c>
      <c r="AH49" s="201">
        <v>0</v>
      </c>
      <c r="AI49" s="201">
        <v>1.82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17.88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16.36</v>
      </c>
      <c r="AH50" s="201">
        <v>0</v>
      </c>
      <c r="AI50" s="201">
        <v>1.82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17.88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16.36</v>
      </c>
      <c r="AH51" s="201">
        <v>0</v>
      </c>
      <c r="AI51" s="201">
        <v>1.82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17.329999999999998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16.36</v>
      </c>
      <c r="AH52" s="201">
        <v>0</v>
      </c>
      <c r="AI52" s="201">
        <v>1.82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17.329999999999998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16.36</v>
      </c>
      <c r="AH53" s="201">
        <v>0</v>
      </c>
      <c r="AI53" s="201">
        <v>1.82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17.329999999999998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16.36</v>
      </c>
      <c r="AH54" s="201">
        <v>0</v>
      </c>
      <c r="AI54" s="201">
        <v>1.82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17.329999999999998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16.36</v>
      </c>
      <c r="AH55" s="201">
        <v>0</v>
      </c>
      <c r="AI55" s="201">
        <v>1.82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17.329999999999998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16.36</v>
      </c>
      <c r="AH56" s="201">
        <v>0</v>
      </c>
      <c r="AI56" s="201">
        <v>1.82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17.329999999999998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16.36</v>
      </c>
      <c r="AH57" s="201">
        <v>0</v>
      </c>
      <c r="AI57" s="201">
        <v>1.82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17.329999999999998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16.36</v>
      </c>
      <c r="AH58" s="201">
        <v>0</v>
      </c>
      <c r="AI58" s="201">
        <v>1.82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17.329999999999998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16.36</v>
      </c>
      <c r="AH59" s="201">
        <v>0</v>
      </c>
      <c r="AI59" s="201">
        <v>1.82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17.329999999999998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16.36</v>
      </c>
      <c r="AH60" s="201">
        <v>0</v>
      </c>
      <c r="AI60" s="201">
        <v>1.82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17.329999999999998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16.36</v>
      </c>
      <c r="AH61" s="201">
        <v>0</v>
      </c>
      <c r="AI61" s="201">
        <v>1.82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17.329999999999998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16.36</v>
      </c>
      <c r="AH62" s="201">
        <v>0</v>
      </c>
      <c r="AI62" s="201">
        <v>1.82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17.329999999999998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16.36</v>
      </c>
      <c r="AH63" s="201">
        <v>0</v>
      </c>
      <c r="AI63" s="201">
        <v>1.82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17.329999999999998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16.36</v>
      </c>
      <c r="AH64" s="201">
        <v>0</v>
      </c>
      <c r="AI64" s="201">
        <v>1.82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17.329999999999998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16.36</v>
      </c>
      <c r="AH65" s="201">
        <v>0</v>
      </c>
      <c r="AI65" s="201">
        <v>1.82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17.329999999999998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16.36</v>
      </c>
      <c r="AH66" s="201">
        <v>0</v>
      </c>
      <c r="AI66" s="201">
        <v>1.82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17.329999999999998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16.36</v>
      </c>
      <c r="AH67" s="201">
        <v>0</v>
      </c>
      <c r="AI67" s="201">
        <v>1.82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17.329999999999998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16.36</v>
      </c>
      <c r="AH68" s="201">
        <v>0</v>
      </c>
      <c r="AI68" s="201">
        <v>1.82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17.329999999999998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16.36</v>
      </c>
      <c r="AH69" s="201">
        <v>0</v>
      </c>
      <c r="AI69" s="201">
        <v>1.82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17.329999999999998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16.36</v>
      </c>
      <c r="AH70" s="201">
        <v>0</v>
      </c>
      <c r="AI70" s="201">
        <v>1.82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17.329999999999998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16.36</v>
      </c>
      <c r="AH71" s="201">
        <v>0</v>
      </c>
      <c r="AI71" s="201">
        <v>1.82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17.329999999999998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16.36</v>
      </c>
      <c r="AH72" s="201">
        <v>0</v>
      </c>
      <c r="AI72" s="201">
        <v>1.82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17.329999999999998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16.36</v>
      </c>
      <c r="AH73" s="201">
        <v>0</v>
      </c>
      <c r="AI73" s="201">
        <v>1.82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17.329999999999998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16.36</v>
      </c>
      <c r="AH74" s="201">
        <v>0</v>
      </c>
      <c r="AI74" s="201">
        <v>1.82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17.329999999999998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16.36</v>
      </c>
      <c r="AH75" s="201">
        <v>0</v>
      </c>
      <c r="AI75" s="201">
        <v>1.82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17.88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16.36</v>
      </c>
      <c r="AH76" s="201">
        <v>0</v>
      </c>
      <c r="AI76" s="201">
        <v>1.82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17.88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16.36</v>
      </c>
      <c r="AH77" s="201">
        <v>0</v>
      </c>
      <c r="AI77" s="201">
        <v>1.82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17.88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16.36</v>
      </c>
      <c r="AH78" s="201">
        <v>0</v>
      </c>
      <c r="AI78" s="201">
        <v>1.82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17.88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16.36</v>
      </c>
      <c r="AH79" s="201">
        <v>0</v>
      </c>
      <c r="AI79" s="201">
        <v>1.82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17.88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16.36</v>
      </c>
      <c r="AH80" s="201">
        <v>0</v>
      </c>
      <c r="AI80" s="201">
        <v>1.82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17.88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16.36</v>
      </c>
      <c r="AH81" s="201">
        <v>0</v>
      </c>
      <c r="AI81" s="201">
        <v>1.82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17.88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16.36</v>
      </c>
      <c r="AH82" s="201">
        <v>0</v>
      </c>
      <c r="AI82" s="201">
        <v>1.82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17.88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16.36</v>
      </c>
      <c r="AH83" s="201">
        <v>0</v>
      </c>
      <c r="AI83" s="201">
        <v>1.82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17.88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16.36</v>
      </c>
      <c r="AH84" s="201">
        <v>0</v>
      </c>
      <c r="AI84" s="201">
        <v>1.82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17.88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16.36</v>
      </c>
      <c r="AH85" s="201">
        <v>0</v>
      </c>
      <c r="AI85" s="201">
        <v>1.82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17.88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16.36</v>
      </c>
      <c r="AH86" s="201">
        <v>0</v>
      </c>
      <c r="AI86" s="201">
        <v>1.82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17.88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16.36</v>
      </c>
      <c r="AH87" s="201">
        <v>0</v>
      </c>
      <c r="AI87" s="201">
        <v>1.82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17.88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16.36</v>
      </c>
      <c r="AH88" s="201">
        <v>0</v>
      </c>
      <c r="AI88" s="201">
        <v>1.82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17.88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16.36</v>
      </c>
      <c r="AH89" s="201">
        <v>0</v>
      </c>
      <c r="AI89" s="201">
        <v>1.82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17.88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16.36</v>
      </c>
      <c r="AH90" s="201">
        <v>0</v>
      </c>
      <c r="AI90" s="201">
        <v>1.82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17.88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16.36</v>
      </c>
      <c r="AH91" s="201">
        <v>0</v>
      </c>
      <c r="AI91" s="201">
        <v>1.82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17.88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16.36</v>
      </c>
      <c r="AH92" s="201">
        <v>0</v>
      </c>
      <c r="AI92" s="201">
        <v>1.82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17.88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16.36</v>
      </c>
      <c r="AH93" s="201">
        <v>0</v>
      </c>
      <c r="AI93" s="201">
        <v>1.82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17.88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16.36</v>
      </c>
      <c r="AH94" s="201">
        <v>0</v>
      </c>
      <c r="AI94" s="201">
        <v>1.82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17.88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16.36</v>
      </c>
      <c r="AH95" s="201">
        <v>0</v>
      </c>
      <c r="AI95" s="201">
        <v>1.82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17.88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16.36</v>
      </c>
      <c r="AH96" s="201">
        <v>0</v>
      </c>
      <c r="AI96" s="201">
        <v>1.82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17.88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16.36</v>
      </c>
      <c r="AH97" s="201">
        <v>0</v>
      </c>
      <c r="AI97" s="201">
        <v>1.82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17.88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16.36</v>
      </c>
      <c r="AH98" s="201">
        <v>0</v>
      </c>
      <c r="AI98" s="201">
        <v>1.82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17.88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0.39263999999999938</v>
      </c>
      <c r="AH99">
        <f t="shared" si="0"/>
        <v>0</v>
      </c>
      <c r="AI99">
        <f t="shared" si="0"/>
        <v>4.3679999999999899E-2</v>
      </c>
      <c r="AJ99">
        <f t="shared" si="0"/>
        <v>0</v>
      </c>
      <c r="AK99">
        <f t="shared" si="0"/>
        <v>2.2499999999999998E-5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0.4290600000000005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5.03</v>
      </c>
      <c r="E3" s="201">
        <v>0</v>
      </c>
      <c r="F3" s="201">
        <v>0</v>
      </c>
      <c r="G3" s="201">
        <v>5.76</v>
      </c>
      <c r="H3" s="201">
        <v>0</v>
      </c>
      <c r="I3" s="201">
        <v>0</v>
      </c>
      <c r="J3" s="201">
        <v>7.02</v>
      </c>
      <c r="K3" s="201">
        <v>0.1</v>
      </c>
      <c r="L3" s="201">
        <v>0.33</v>
      </c>
      <c r="M3" s="201">
        <v>0.09</v>
      </c>
      <c r="N3" s="201">
        <v>0.1</v>
      </c>
      <c r="O3" s="201">
        <v>0.11</v>
      </c>
      <c r="P3" s="201">
        <v>0.14000000000000001</v>
      </c>
      <c r="Q3" s="201">
        <v>0</v>
      </c>
      <c r="R3" s="201">
        <v>0.05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1.98</v>
      </c>
      <c r="AD3" s="201">
        <v>2.48</v>
      </c>
      <c r="AE3" s="201">
        <v>0</v>
      </c>
      <c r="AF3" s="201">
        <v>0</v>
      </c>
      <c r="AG3" s="201">
        <v>81.08</v>
      </c>
      <c r="AH3" s="201">
        <v>0</v>
      </c>
      <c r="AI3" s="201">
        <v>9.01</v>
      </c>
      <c r="AJ3" s="201">
        <v>0</v>
      </c>
      <c r="AK3" s="201">
        <v>0.71</v>
      </c>
      <c r="AL3" s="201">
        <v>0</v>
      </c>
      <c r="AM3" s="201">
        <v>0</v>
      </c>
      <c r="AN3" s="201">
        <v>0</v>
      </c>
      <c r="AO3" s="201">
        <v>29.96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0.3</v>
      </c>
      <c r="AV3" s="201">
        <v>0</v>
      </c>
      <c r="AW3" s="201">
        <v>0</v>
      </c>
      <c r="AX3" s="201">
        <v>0</v>
      </c>
      <c r="AY3" s="201">
        <v>0.19</v>
      </c>
    </row>
    <row r="4" spans="1:51">
      <c r="A4" t="s">
        <v>46</v>
      </c>
      <c r="B4" s="201">
        <v>0</v>
      </c>
      <c r="C4" s="201">
        <v>0</v>
      </c>
      <c r="D4" s="201">
        <v>5.18</v>
      </c>
      <c r="E4" s="201">
        <v>0</v>
      </c>
      <c r="F4" s="201">
        <v>0</v>
      </c>
      <c r="G4" s="201">
        <v>6.32</v>
      </c>
      <c r="H4" s="201">
        <v>0</v>
      </c>
      <c r="I4" s="201">
        <v>0</v>
      </c>
      <c r="J4" s="201">
        <v>7.82</v>
      </c>
      <c r="K4" s="201">
        <v>0.1</v>
      </c>
      <c r="L4" s="201">
        <v>0.33</v>
      </c>
      <c r="M4" s="201">
        <v>0.09</v>
      </c>
      <c r="N4" s="201">
        <v>0.1</v>
      </c>
      <c r="O4" s="201">
        <v>0.11</v>
      </c>
      <c r="P4" s="201">
        <v>0.14000000000000001</v>
      </c>
      <c r="Q4" s="201">
        <v>0</v>
      </c>
      <c r="R4" s="201">
        <v>0.05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1.98</v>
      </c>
      <c r="AD4" s="201">
        <v>2.48</v>
      </c>
      <c r="AE4" s="201">
        <v>0</v>
      </c>
      <c r="AF4" s="201">
        <v>0</v>
      </c>
      <c r="AG4" s="201">
        <v>81.08</v>
      </c>
      <c r="AH4" s="201">
        <v>0</v>
      </c>
      <c r="AI4" s="201">
        <v>9.01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30.96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0.3</v>
      </c>
      <c r="AV4" s="201">
        <v>0</v>
      </c>
      <c r="AW4" s="201">
        <v>0</v>
      </c>
      <c r="AX4" s="201">
        <v>0</v>
      </c>
      <c r="AY4" s="201">
        <v>0.19</v>
      </c>
    </row>
    <row r="5" spans="1:51">
      <c r="A5" t="s">
        <v>47</v>
      </c>
      <c r="B5" s="201">
        <v>0</v>
      </c>
      <c r="C5" s="201">
        <v>0</v>
      </c>
      <c r="D5" s="201">
        <v>5.18</v>
      </c>
      <c r="E5" s="201">
        <v>0</v>
      </c>
      <c r="F5" s="201">
        <v>0</v>
      </c>
      <c r="G5" s="201">
        <v>6.32</v>
      </c>
      <c r="H5" s="201">
        <v>0</v>
      </c>
      <c r="I5" s="201">
        <v>0</v>
      </c>
      <c r="J5" s="201">
        <v>7.82</v>
      </c>
      <c r="K5" s="201">
        <v>0.1</v>
      </c>
      <c r="L5" s="201">
        <v>0.33</v>
      </c>
      <c r="M5" s="201">
        <v>0.09</v>
      </c>
      <c r="N5" s="201">
        <v>0.1</v>
      </c>
      <c r="O5" s="201">
        <v>0.11</v>
      </c>
      <c r="P5" s="201">
        <v>0.14000000000000001</v>
      </c>
      <c r="Q5" s="201">
        <v>0</v>
      </c>
      <c r="R5" s="201">
        <v>0.05</v>
      </c>
      <c r="S5" s="201">
        <v>0.02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1.98</v>
      </c>
      <c r="AD5" s="201">
        <v>2.48</v>
      </c>
      <c r="AE5" s="201">
        <v>0</v>
      </c>
      <c r="AF5" s="201">
        <v>0</v>
      </c>
      <c r="AG5" s="201">
        <v>81.08</v>
      </c>
      <c r="AH5" s="201">
        <v>0</v>
      </c>
      <c r="AI5" s="201">
        <v>9.01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32.96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0.3</v>
      </c>
      <c r="AV5" s="201">
        <v>0</v>
      </c>
      <c r="AW5" s="201">
        <v>0</v>
      </c>
      <c r="AX5" s="201">
        <v>0</v>
      </c>
      <c r="AY5" s="201">
        <v>0.19</v>
      </c>
    </row>
    <row r="6" spans="1:51">
      <c r="A6" t="s">
        <v>48</v>
      </c>
      <c r="B6" s="201">
        <v>0</v>
      </c>
      <c r="C6" s="201">
        <v>0</v>
      </c>
      <c r="D6" s="201">
        <v>5.18</v>
      </c>
      <c r="E6" s="201">
        <v>0</v>
      </c>
      <c r="F6" s="201">
        <v>0</v>
      </c>
      <c r="G6" s="201">
        <v>6.32</v>
      </c>
      <c r="H6" s="201">
        <v>0</v>
      </c>
      <c r="I6" s="201">
        <v>0</v>
      </c>
      <c r="J6" s="201">
        <v>7.82</v>
      </c>
      <c r="K6" s="201">
        <v>0.1</v>
      </c>
      <c r="L6" s="201">
        <v>0.33</v>
      </c>
      <c r="M6" s="201">
        <v>0.09</v>
      </c>
      <c r="N6" s="201">
        <v>0.1</v>
      </c>
      <c r="O6" s="201">
        <v>0.11</v>
      </c>
      <c r="P6" s="201">
        <v>0.14000000000000001</v>
      </c>
      <c r="Q6" s="201">
        <v>0</v>
      </c>
      <c r="R6" s="201">
        <v>0.05</v>
      </c>
      <c r="S6" s="201">
        <v>0.02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1.98</v>
      </c>
      <c r="AD6" s="201">
        <v>2.48</v>
      </c>
      <c r="AE6" s="201">
        <v>0</v>
      </c>
      <c r="AF6" s="201">
        <v>0</v>
      </c>
      <c r="AG6" s="201">
        <v>81.08</v>
      </c>
      <c r="AH6" s="201">
        <v>0</v>
      </c>
      <c r="AI6" s="201">
        <v>9.01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34.96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0.3</v>
      </c>
      <c r="AV6" s="201">
        <v>0</v>
      </c>
      <c r="AW6" s="201">
        <v>0</v>
      </c>
      <c r="AX6" s="201">
        <v>0</v>
      </c>
      <c r="AY6" s="201">
        <v>0.19</v>
      </c>
    </row>
    <row r="7" spans="1:51">
      <c r="A7" t="s">
        <v>49</v>
      </c>
      <c r="B7" s="201">
        <v>0</v>
      </c>
      <c r="C7" s="201">
        <v>0</v>
      </c>
      <c r="D7" s="201">
        <v>5.18</v>
      </c>
      <c r="E7" s="201">
        <v>0</v>
      </c>
      <c r="F7" s="201">
        <v>0</v>
      </c>
      <c r="G7" s="201">
        <v>8.0399999999999991</v>
      </c>
      <c r="H7" s="201">
        <v>0</v>
      </c>
      <c r="I7" s="201">
        <v>0</v>
      </c>
      <c r="J7" s="201">
        <v>8.09</v>
      </c>
      <c r="K7" s="201">
        <v>0.1</v>
      </c>
      <c r="L7" s="201">
        <v>0.33</v>
      </c>
      <c r="M7" s="201">
        <v>0.09</v>
      </c>
      <c r="N7" s="201">
        <v>0.1</v>
      </c>
      <c r="O7" s="201">
        <v>0.11</v>
      </c>
      <c r="P7" s="201">
        <v>0.14000000000000001</v>
      </c>
      <c r="Q7" s="201">
        <v>0</v>
      </c>
      <c r="R7" s="201">
        <v>0.05</v>
      </c>
      <c r="S7" s="201">
        <v>0.02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1.98</v>
      </c>
      <c r="AD7" s="201">
        <v>2.48</v>
      </c>
      <c r="AE7" s="201">
        <v>0</v>
      </c>
      <c r="AF7" s="201">
        <v>0</v>
      </c>
      <c r="AG7" s="201">
        <v>81.08</v>
      </c>
      <c r="AH7" s="201">
        <v>0</v>
      </c>
      <c r="AI7" s="201">
        <v>9.01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38.96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0.3</v>
      </c>
      <c r="AV7" s="201">
        <v>0</v>
      </c>
      <c r="AW7" s="201">
        <v>0</v>
      </c>
      <c r="AX7" s="201">
        <v>0</v>
      </c>
      <c r="AY7" s="201">
        <v>0.19</v>
      </c>
    </row>
    <row r="8" spans="1:51">
      <c r="A8" t="s">
        <v>50</v>
      </c>
      <c r="B8" s="201">
        <v>0</v>
      </c>
      <c r="C8" s="201">
        <v>0</v>
      </c>
      <c r="D8" s="201">
        <v>5.18</v>
      </c>
      <c r="E8" s="201">
        <v>0</v>
      </c>
      <c r="F8" s="201">
        <v>0</v>
      </c>
      <c r="G8" s="201">
        <v>8.0399999999999991</v>
      </c>
      <c r="H8" s="201">
        <v>0</v>
      </c>
      <c r="I8" s="201">
        <v>0</v>
      </c>
      <c r="J8" s="201">
        <v>8.09</v>
      </c>
      <c r="K8" s="201">
        <v>0.1</v>
      </c>
      <c r="L8" s="201">
        <v>0.33</v>
      </c>
      <c r="M8" s="201">
        <v>0.09</v>
      </c>
      <c r="N8" s="201">
        <v>0.1</v>
      </c>
      <c r="O8" s="201">
        <v>0.11</v>
      </c>
      <c r="P8" s="201">
        <v>0.14000000000000001</v>
      </c>
      <c r="Q8" s="201">
        <v>0</v>
      </c>
      <c r="R8" s="201">
        <v>0.05</v>
      </c>
      <c r="S8" s="201">
        <v>0.02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1.98</v>
      </c>
      <c r="AD8" s="201">
        <v>2.48</v>
      </c>
      <c r="AE8" s="201">
        <v>0</v>
      </c>
      <c r="AF8" s="201">
        <v>0</v>
      </c>
      <c r="AG8" s="201">
        <v>81.08</v>
      </c>
      <c r="AH8" s="201">
        <v>0</v>
      </c>
      <c r="AI8" s="201">
        <v>9.01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39.96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0.3</v>
      </c>
      <c r="AV8" s="201">
        <v>0</v>
      </c>
      <c r="AW8" s="201">
        <v>0</v>
      </c>
      <c r="AX8" s="201">
        <v>0</v>
      </c>
      <c r="AY8" s="201">
        <v>0.19</v>
      </c>
    </row>
    <row r="9" spans="1:51">
      <c r="A9" t="s">
        <v>51</v>
      </c>
      <c r="B9" s="201">
        <v>0</v>
      </c>
      <c r="C9" s="201">
        <v>0</v>
      </c>
      <c r="D9" s="201">
        <v>5.18</v>
      </c>
      <c r="E9" s="201">
        <v>0</v>
      </c>
      <c r="F9" s="201">
        <v>0</v>
      </c>
      <c r="G9" s="201">
        <v>8.0399999999999991</v>
      </c>
      <c r="H9" s="201">
        <v>0</v>
      </c>
      <c r="I9" s="201">
        <v>0</v>
      </c>
      <c r="J9" s="201">
        <v>8.09</v>
      </c>
      <c r="K9" s="201">
        <v>0.1</v>
      </c>
      <c r="L9" s="201">
        <v>0.33</v>
      </c>
      <c r="M9" s="201">
        <v>0.09</v>
      </c>
      <c r="N9" s="201">
        <v>0.1</v>
      </c>
      <c r="O9" s="201">
        <v>0.11</v>
      </c>
      <c r="P9" s="201">
        <v>0.14000000000000001</v>
      </c>
      <c r="Q9" s="201">
        <v>0</v>
      </c>
      <c r="R9" s="201">
        <v>0.05</v>
      </c>
      <c r="S9" s="201">
        <v>0.02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1.98</v>
      </c>
      <c r="AD9" s="201">
        <v>2.48</v>
      </c>
      <c r="AE9" s="201">
        <v>0</v>
      </c>
      <c r="AF9" s="201">
        <v>0</v>
      </c>
      <c r="AG9" s="201">
        <v>81.08</v>
      </c>
      <c r="AH9" s="201">
        <v>0</v>
      </c>
      <c r="AI9" s="201">
        <v>9.01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40.96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0.3</v>
      </c>
      <c r="AV9" s="201">
        <v>0</v>
      </c>
      <c r="AW9" s="201">
        <v>0</v>
      </c>
      <c r="AX9" s="201">
        <v>0</v>
      </c>
      <c r="AY9" s="201">
        <v>0.19</v>
      </c>
    </row>
    <row r="10" spans="1:51">
      <c r="A10" t="s">
        <v>52</v>
      </c>
      <c r="B10" s="201">
        <v>0</v>
      </c>
      <c r="C10" s="201">
        <v>0</v>
      </c>
      <c r="D10" s="201">
        <v>5.18</v>
      </c>
      <c r="E10" s="201">
        <v>0</v>
      </c>
      <c r="F10" s="201">
        <v>0</v>
      </c>
      <c r="G10" s="201">
        <v>8.0399999999999991</v>
      </c>
      <c r="H10" s="201">
        <v>0</v>
      </c>
      <c r="I10" s="201">
        <v>0</v>
      </c>
      <c r="J10" s="201">
        <v>8.09</v>
      </c>
      <c r="K10" s="201">
        <v>0.1</v>
      </c>
      <c r="L10" s="201">
        <v>0.33</v>
      </c>
      <c r="M10" s="201">
        <v>0.09</v>
      </c>
      <c r="N10" s="201">
        <v>0.1</v>
      </c>
      <c r="O10" s="201">
        <v>0.11</v>
      </c>
      <c r="P10" s="201">
        <v>0.14000000000000001</v>
      </c>
      <c r="Q10" s="201">
        <v>0</v>
      </c>
      <c r="R10" s="201">
        <v>0.05</v>
      </c>
      <c r="S10" s="201">
        <v>0.02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1.98</v>
      </c>
      <c r="AD10" s="201">
        <v>2.48</v>
      </c>
      <c r="AE10" s="201">
        <v>0</v>
      </c>
      <c r="AF10" s="201">
        <v>0</v>
      </c>
      <c r="AG10" s="201">
        <v>81.08</v>
      </c>
      <c r="AH10" s="201">
        <v>0</v>
      </c>
      <c r="AI10" s="201">
        <v>9.01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42.96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0.3</v>
      </c>
      <c r="AV10" s="201">
        <v>0</v>
      </c>
      <c r="AW10" s="201">
        <v>0</v>
      </c>
      <c r="AX10" s="201">
        <v>0</v>
      </c>
      <c r="AY10" s="201">
        <v>0.19</v>
      </c>
    </row>
    <row r="11" spans="1:51">
      <c r="A11" t="s">
        <v>53</v>
      </c>
      <c r="B11" s="201">
        <v>0</v>
      </c>
      <c r="C11" s="201">
        <v>0</v>
      </c>
      <c r="D11" s="201">
        <v>5.18</v>
      </c>
      <c r="E11" s="201">
        <v>0</v>
      </c>
      <c r="F11" s="201">
        <v>0</v>
      </c>
      <c r="G11" s="201">
        <v>8.0399999999999991</v>
      </c>
      <c r="H11" s="201">
        <v>0</v>
      </c>
      <c r="I11" s="201">
        <v>0</v>
      </c>
      <c r="J11" s="201">
        <v>8.09</v>
      </c>
      <c r="K11" s="201">
        <v>0.03</v>
      </c>
      <c r="L11" s="201">
        <v>0</v>
      </c>
      <c r="M11" s="201">
        <v>0.09</v>
      </c>
      <c r="N11" s="201">
        <v>0.1</v>
      </c>
      <c r="O11" s="201">
        <v>0.11</v>
      </c>
      <c r="P11" s="201">
        <v>0.14000000000000001</v>
      </c>
      <c r="Q11" s="201">
        <v>0</v>
      </c>
      <c r="R11" s="201">
        <v>0.05</v>
      </c>
      <c r="S11" s="201">
        <v>0.02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1.98</v>
      </c>
      <c r="AD11" s="201">
        <v>2.48</v>
      </c>
      <c r="AE11" s="201">
        <v>0</v>
      </c>
      <c r="AF11" s="201">
        <v>0</v>
      </c>
      <c r="AG11" s="201">
        <v>81.08</v>
      </c>
      <c r="AH11" s="201">
        <v>0</v>
      </c>
      <c r="AI11" s="201">
        <v>9.01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44.96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0.3</v>
      </c>
      <c r="AV11" s="201">
        <v>0</v>
      </c>
      <c r="AW11" s="201">
        <v>0</v>
      </c>
      <c r="AX11" s="201">
        <v>0</v>
      </c>
      <c r="AY11" s="201">
        <v>0.19</v>
      </c>
    </row>
    <row r="12" spans="1:51">
      <c r="A12" t="s">
        <v>54</v>
      </c>
      <c r="B12" s="201">
        <v>0</v>
      </c>
      <c r="C12" s="201">
        <v>0</v>
      </c>
      <c r="D12" s="201">
        <v>5.18</v>
      </c>
      <c r="E12" s="201">
        <v>0</v>
      </c>
      <c r="F12" s="201">
        <v>0</v>
      </c>
      <c r="G12" s="201">
        <v>8.0399999999999991</v>
      </c>
      <c r="H12" s="201">
        <v>0</v>
      </c>
      <c r="I12" s="201">
        <v>0</v>
      </c>
      <c r="J12" s="201">
        <v>8.09</v>
      </c>
      <c r="K12" s="201">
        <v>0.1</v>
      </c>
      <c r="L12" s="201">
        <v>0.33</v>
      </c>
      <c r="M12" s="201">
        <v>0.09</v>
      </c>
      <c r="N12" s="201">
        <v>0.1</v>
      </c>
      <c r="O12" s="201">
        <v>0.11</v>
      </c>
      <c r="P12" s="201">
        <v>0.14000000000000001</v>
      </c>
      <c r="Q12" s="201">
        <v>0</v>
      </c>
      <c r="R12" s="201">
        <v>0.05</v>
      </c>
      <c r="S12" s="201">
        <v>0.02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1.98</v>
      </c>
      <c r="AD12" s="201">
        <v>2.48</v>
      </c>
      <c r="AE12" s="201">
        <v>0</v>
      </c>
      <c r="AF12" s="201">
        <v>0</v>
      </c>
      <c r="AG12" s="201">
        <v>81.08</v>
      </c>
      <c r="AH12" s="201">
        <v>0</v>
      </c>
      <c r="AI12" s="201">
        <v>9.01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45.96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0.3</v>
      </c>
      <c r="AV12" s="201">
        <v>0</v>
      </c>
      <c r="AW12" s="201">
        <v>0</v>
      </c>
      <c r="AX12" s="201">
        <v>0</v>
      </c>
      <c r="AY12" s="201">
        <v>0.19</v>
      </c>
    </row>
    <row r="13" spans="1:51">
      <c r="A13" t="s">
        <v>55</v>
      </c>
      <c r="B13" s="201">
        <v>0</v>
      </c>
      <c r="C13" s="201">
        <v>0</v>
      </c>
      <c r="D13" s="201">
        <v>5.18</v>
      </c>
      <c r="E13" s="201">
        <v>0</v>
      </c>
      <c r="F13" s="201">
        <v>0</v>
      </c>
      <c r="G13" s="201">
        <v>8.0399999999999991</v>
      </c>
      <c r="H13" s="201">
        <v>0</v>
      </c>
      <c r="I13" s="201">
        <v>0</v>
      </c>
      <c r="J13" s="201">
        <v>8.09</v>
      </c>
      <c r="K13" s="201">
        <v>0.1</v>
      </c>
      <c r="L13" s="201">
        <v>0.33</v>
      </c>
      <c r="M13" s="201">
        <v>0.09</v>
      </c>
      <c r="N13" s="201">
        <v>0.1</v>
      </c>
      <c r="O13" s="201">
        <v>0.11</v>
      </c>
      <c r="P13" s="201">
        <v>0.14000000000000001</v>
      </c>
      <c r="Q13" s="201">
        <v>0</v>
      </c>
      <c r="R13" s="201">
        <v>0.05</v>
      </c>
      <c r="S13" s="201">
        <v>0.02</v>
      </c>
      <c r="T13" s="201">
        <v>0.1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1.98</v>
      </c>
      <c r="AD13" s="201">
        <v>2.48</v>
      </c>
      <c r="AE13" s="201">
        <v>0</v>
      </c>
      <c r="AF13" s="201">
        <v>0</v>
      </c>
      <c r="AG13" s="201">
        <v>81.08</v>
      </c>
      <c r="AH13" s="201">
        <v>0</v>
      </c>
      <c r="AI13" s="201">
        <v>9.01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47.96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0.3</v>
      </c>
      <c r="AV13" s="201">
        <v>0</v>
      </c>
      <c r="AW13" s="201">
        <v>0</v>
      </c>
      <c r="AX13" s="201">
        <v>0</v>
      </c>
      <c r="AY13" s="201">
        <v>0.19</v>
      </c>
    </row>
    <row r="14" spans="1:51">
      <c r="A14" t="s">
        <v>56</v>
      </c>
      <c r="B14" s="201">
        <v>0</v>
      </c>
      <c r="C14" s="201">
        <v>0</v>
      </c>
      <c r="D14" s="201">
        <v>5.18</v>
      </c>
      <c r="E14" s="201">
        <v>0</v>
      </c>
      <c r="F14" s="201">
        <v>0</v>
      </c>
      <c r="G14" s="201">
        <v>8.0399999999999991</v>
      </c>
      <c r="H14" s="201">
        <v>0</v>
      </c>
      <c r="I14" s="201">
        <v>0</v>
      </c>
      <c r="J14" s="201">
        <v>8.09</v>
      </c>
      <c r="K14" s="201">
        <v>0.1</v>
      </c>
      <c r="L14" s="201">
        <v>0.33</v>
      </c>
      <c r="M14" s="201">
        <v>0.09</v>
      </c>
      <c r="N14" s="201">
        <v>0.1</v>
      </c>
      <c r="O14" s="201">
        <v>0.11</v>
      </c>
      <c r="P14" s="201">
        <v>0.14000000000000001</v>
      </c>
      <c r="Q14" s="201">
        <v>0</v>
      </c>
      <c r="R14" s="201">
        <v>0.05</v>
      </c>
      <c r="S14" s="201">
        <v>0.02</v>
      </c>
      <c r="T14" s="201">
        <v>0.21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1.98</v>
      </c>
      <c r="AD14" s="201">
        <v>2.48</v>
      </c>
      <c r="AE14" s="201">
        <v>0</v>
      </c>
      <c r="AF14" s="201">
        <v>0</v>
      </c>
      <c r="AG14" s="201">
        <v>81.08</v>
      </c>
      <c r="AH14" s="201">
        <v>0</v>
      </c>
      <c r="AI14" s="201">
        <v>9.01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46.96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0.3</v>
      </c>
      <c r="AV14" s="201">
        <v>0</v>
      </c>
      <c r="AW14" s="201">
        <v>0</v>
      </c>
      <c r="AX14" s="201">
        <v>0</v>
      </c>
      <c r="AY14" s="201">
        <v>0.19</v>
      </c>
    </row>
    <row r="15" spans="1:51">
      <c r="A15" t="s">
        <v>57</v>
      </c>
      <c r="B15" s="201">
        <v>0</v>
      </c>
      <c r="C15" s="201">
        <v>0</v>
      </c>
      <c r="D15" s="201">
        <v>5.18</v>
      </c>
      <c r="E15" s="201">
        <v>0</v>
      </c>
      <c r="F15" s="201">
        <v>0</v>
      </c>
      <c r="G15" s="201">
        <v>8.0399999999999991</v>
      </c>
      <c r="H15" s="201">
        <v>0</v>
      </c>
      <c r="I15" s="201">
        <v>0</v>
      </c>
      <c r="J15" s="201">
        <v>8.09</v>
      </c>
      <c r="K15" s="201">
        <v>0.1</v>
      </c>
      <c r="L15" s="201">
        <v>0.33</v>
      </c>
      <c r="M15" s="201">
        <v>0.09</v>
      </c>
      <c r="N15" s="201">
        <v>0.1</v>
      </c>
      <c r="O15" s="201">
        <v>0.11</v>
      </c>
      <c r="P15" s="201">
        <v>0.14000000000000001</v>
      </c>
      <c r="Q15" s="201">
        <v>0</v>
      </c>
      <c r="R15" s="201">
        <v>0.05</v>
      </c>
      <c r="S15" s="201">
        <v>0.02</v>
      </c>
      <c r="T15" s="201">
        <v>0.35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1.98</v>
      </c>
      <c r="AD15" s="201">
        <v>2.48</v>
      </c>
      <c r="AE15" s="201">
        <v>0</v>
      </c>
      <c r="AF15" s="201">
        <v>0</v>
      </c>
      <c r="AG15" s="201">
        <v>81.08</v>
      </c>
      <c r="AH15" s="201">
        <v>0</v>
      </c>
      <c r="AI15" s="201">
        <v>9.01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47.96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0.3</v>
      </c>
      <c r="AV15" s="201">
        <v>0</v>
      </c>
      <c r="AW15" s="201">
        <v>0</v>
      </c>
      <c r="AX15" s="201">
        <v>0</v>
      </c>
      <c r="AY15" s="201">
        <v>0.19</v>
      </c>
    </row>
    <row r="16" spans="1:51">
      <c r="A16" t="s">
        <v>58</v>
      </c>
      <c r="B16" s="201">
        <v>0</v>
      </c>
      <c r="C16" s="201">
        <v>0</v>
      </c>
      <c r="D16" s="201">
        <v>5.18</v>
      </c>
      <c r="E16" s="201">
        <v>0</v>
      </c>
      <c r="F16" s="201">
        <v>0</v>
      </c>
      <c r="G16" s="201">
        <v>8.0399999999999991</v>
      </c>
      <c r="H16" s="201">
        <v>0</v>
      </c>
      <c r="I16" s="201">
        <v>0</v>
      </c>
      <c r="J16" s="201">
        <v>8.09</v>
      </c>
      <c r="K16" s="201">
        <v>0.1</v>
      </c>
      <c r="L16" s="201">
        <v>0.33</v>
      </c>
      <c r="M16" s="201">
        <v>0.09</v>
      </c>
      <c r="N16" s="201">
        <v>0.1</v>
      </c>
      <c r="O16" s="201">
        <v>0.11</v>
      </c>
      <c r="P16" s="201">
        <v>0.14000000000000001</v>
      </c>
      <c r="Q16" s="201">
        <v>0</v>
      </c>
      <c r="R16" s="201">
        <v>0.05</v>
      </c>
      <c r="S16" s="201">
        <v>0.02</v>
      </c>
      <c r="T16" s="201">
        <v>0.49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1.98</v>
      </c>
      <c r="AD16" s="201">
        <v>2.48</v>
      </c>
      <c r="AE16" s="201">
        <v>0</v>
      </c>
      <c r="AF16" s="201">
        <v>0</v>
      </c>
      <c r="AG16" s="201">
        <v>81.08</v>
      </c>
      <c r="AH16" s="201">
        <v>0</v>
      </c>
      <c r="AI16" s="201">
        <v>9.01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48.96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0.3</v>
      </c>
      <c r="AV16" s="201">
        <v>0</v>
      </c>
      <c r="AW16" s="201">
        <v>0</v>
      </c>
      <c r="AX16" s="201">
        <v>0</v>
      </c>
      <c r="AY16" s="201">
        <v>0.19</v>
      </c>
    </row>
    <row r="17" spans="1:51">
      <c r="A17" t="s">
        <v>59</v>
      </c>
      <c r="B17" s="201">
        <v>0</v>
      </c>
      <c r="C17" s="201">
        <v>0</v>
      </c>
      <c r="D17" s="201">
        <v>5.18</v>
      </c>
      <c r="E17" s="201">
        <v>0</v>
      </c>
      <c r="F17" s="201">
        <v>0</v>
      </c>
      <c r="G17" s="201">
        <v>8.0399999999999991</v>
      </c>
      <c r="H17" s="201">
        <v>0</v>
      </c>
      <c r="I17" s="201">
        <v>0</v>
      </c>
      <c r="J17" s="201">
        <v>8.09</v>
      </c>
      <c r="K17" s="201">
        <v>0.1</v>
      </c>
      <c r="L17" s="201">
        <v>0.33</v>
      </c>
      <c r="M17" s="201">
        <v>0.09</v>
      </c>
      <c r="N17" s="201">
        <v>0.1</v>
      </c>
      <c r="O17" s="201">
        <v>0.11</v>
      </c>
      <c r="P17" s="201">
        <v>0.14000000000000001</v>
      </c>
      <c r="Q17" s="201">
        <v>0</v>
      </c>
      <c r="R17" s="201">
        <v>0.05</v>
      </c>
      <c r="S17" s="201">
        <v>0.02</v>
      </c>
      <c r="T17" s="201">
        <v>0.64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1.98</v>
      </c>
      <c r="AD17" s="201">
        <v>2.48</v>
      </c>
      <c r="AE17" s="201">
        <v>0</v>
      </c>
      <c r="AF17" s="201">
        <v>0</v>
      </c>
      <c r="AG17" s="201">
        <v>81.08</v>
      </c>
      <c r="AH17" s="201">
        <v>0</v>
      </c>
      <c r="AI17" s="201">
        <v>9.01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47.96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0.3</v>
      </c>
      <c r="AV17" s="201">
        <v>0</v>
      </c>
      <c r="AW17" s="201">
        <v>0</v>
      </c>
      <c r="AX17" s="201">
        <v>0</v>
      </c>
      <c r="AY17" s="201">
        <v>0.19</v>
      </c>
    </row>
    <row r="18" spans="1:51">
      <c r="A18" t="s">
        <v>60</v>
      </c>
      <c r="B18" s="201">
        <v>0</v>
      </c>
      <c r="C18" s="201">
        <v>0</v>
      </c>
      <c r="D18" s="201">
        <v>5.18</v>
      </c>
      <c r="E18" s="201">
        <v>0</v>
      </c>
      <c r="F18" s="201">
        <v>0</v>
      </c>
      <c r="G18" s="201">
        <v>8.0399999999999991</v>
      </c>
      <c r="H18" s="201">
        <v>0</v>
      </c>
      <c r="I18" s="201">
        <v>0</v>
      </c>
      <c r="J18" s="201">
        <v>8.09</v>
      </c>
      <c r="K18" s="201">
        <v>0.1</v>
      </c>
      <c r="L18" s="201">
        <v>0.33</v>
      </c>
      <c r="M18" s="201">
        <v>0.09</v>
      </c>
      <c r="N18" s="201">
        <v>0.1</v>
      </c>
      <c r="O18" s="201">
        <v>0.11</v>
      </c>
      <c r="P18" s="201">
        <v>0.14000000000000001</v>
      </c>
      <c r="Q18" s="201">
        <v>0</v>
      </c>
      <c r="R18" s="201">
        <v>0.05</v>
      </c>
      <c r="S18" s="201">
        <v>0.02</v>
      </c>
      <c r="T18" s="201">
        <v>0.8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1.98</v>
      </c>
      <c r="AD18" s="201">
        <v>2.48</v>
      </c>
      <c r="AE18" s="201">
        <v>0</v>
      </c>
      <c r="AF18" s="201">
        <v>0</v>
      </c>
      <c r="AG18" s="201">
        <v>81.08</v>
      </c>
      <c r="AH18" s="201">
        <v>0</v>
      </c>
      <c r="AI18" s="201">
        <v>9.01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47.96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0.3</v>
      </c>
      <c r="AV18" s="201">
        <v>0</v>
      </c>
      <c r="AW18" s="201">
        <v>0</v>
      </c>
      <c r="AX18" s="201">
        <v>0</v>
      </c>
      <c r="AY18" s="201">
        <v>0.19</v>
      </c>
    </row>
    <row r="19" spans="1:51">
      <c r="A19" t="s">
        <v>61</v>
      </c>
      <c r="B19" s="201">
        <v>0</v>
      </c>
      <c r="C19" s="201">
        <v>0</v>
      </c>
      <c r="D19" s="201">
        <v>5.18</v>
      </c>
      <c r="E19" s="201">
        <v>0</v>
      </c>
      <c r="F19" s="201">
        <v>0</v>
      </c>
      <c r="G19" s="201">
        <v>8.0399999999999991</v>
      </c>
      <c r="H19" s="201">
        <v>0</v>
      </c>
      <c r="I19" s="201">
        <v>0</v>
      </c>
      <c r="J19" s="201">
        <v>8.09</v>
      </c>
      <c r="K19" s="201">
        <v>0.1</v>
      </c>
      <c r="L19" s="201">
        <v>0.33</v>
      </c>
      <c r="M19" s="201">
        <v>0.09</v>
      </c>
      <c r="N19" s="201">
        <v>0.1</v>
      </c>
      <c r="O19" s="201">
        <v>0.11</v>
      </c>
      <c r="P19" s="201">
        <v>0.14000000000000001</v>
      </c>
      <c r="Q19" s="201">
        <v>0</v>
      </c>
      <c r="R19" s="201">
        <v>0.04</v>
      </c>
      <c r="S19" s="201">
        <v>0.02</v>
      </c>
      <c r="T19" s="201">
        <v>0.97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1.98</v>
      </c>
      <c r="AD19" s="201">
        <v>2.48</v>
      </c>
      <c r="AE19" s="201">
        <v>0</v>
      </c>
      <c r="AF19" s="201">
        <v>0</v>
      </c>
      <c r="AG19" s="201">
        <v>81.08</v>
      </c>
      <c r="AH19" s="201">
        <v>0</v>
      </c>
      <c r="AI19" s="201">
        <v>9.01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48.96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0.3</v>
      </c>
      <c r="AV19" s="201">
        <v>0</v>
      </c>
      <c r="AW19" s="201">
        <v>0</v>
      </c>
      <c r="AX19" s="201">
        <v>0</v>
      </c>
      <c r="AY19" s="201">
        <v>0.19</v>
      </c>
    </row>
    <row r="20" spans="1:51">
      <c r="A20" t="s">
        <v>62</v>
      </c>
      <c r="B20" s="201">
        <v>0</v>
      </c>
      <c r="C20" s="201">
        <v>0</v>
      </c>
      <c r="D20" s="201">
        <v>5.18</v>
      </c>
      <c r="E20" s="201">
        <v>0</v>
      </c>
      <c r="F20" s="201">
        <v>0</v>
      </c>
      <c r="G20" s="201">
        <v>8.0399999999999991</v>
      </c>
      <c r="H20" s="201">
        <v>0</v>
      </c>
      <c r="I20" s="201">
        <v>0</v>
      </c>
      <c r="J20" s="201">
        <v>8.09</v>
      </c>
      <c r="K20" s="201">
        <v>0.1</v>
      </c>
      <c r="L20" s="201">
        <v>0.33</v>
      </c>
      <c r="M20" s="201">
        <v>0.09</v>
      </c>
      <c r="N20" s="201">
        <v>0.1</v>
      </c>
      <c r="O20" s="201">
        <v>0.11</v>
      </c>
      <c r="P20" s="201">
        <v>0.14000000000000001</v>
      </c>
      <c r="Q20" s="201">
        <v>0</v>
      </c>
      <c r="R20" s="201">
        <v>0.05</v>
      </c>
      <c r="S20" s="201">
        <v>0.02</v>
      </c>
      <c r="T20" s="201">
        <v>1.2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1.98</v>
      </c>
      <c r="AD20" s="201">
        <v>2.48</v>
      </c>
      <c r="AE20" s="201">
        <v>0</v>
      </c>
      <c r="AF20" s="201">
        <v>0</v>
      </c>
      <c r="AG20" s="201">
        <v>81.08</v>
      </c>
      <c r="AH20" s="201">
        <v>0</v>
      </c>
      <c r="AI20" s="201">
        <v>9.01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48.96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0.3</v>
      </c>
      <c r="AV20" s="201">
        <v>0</v>
      </c>
      <c r="AW20" s="201">
        <v>0</v>
      </c>
      <c r="AX20" s="201">
        <v>0</v>
      </c>
      <c r="AY20" s="201">
        <v>0.19</v>
      </c>
    </row>
    <row r="21" spans="1:51">
      <c r="A21" t="s">
        <v>63</v>
      </c>
      <c r="B21" s="201">
        <v>0</v>
      </c>
      <c r="C21" s="201">
        <v>0</v>
      </c>
      <c r="D21" s="201">
        <v>5.18</v>
      </c>
      <c r="E21" s="201">
        <v>0</v>
      </c>
      <c r="F21" s="201">
        <v>0</v>
      </c>
      <c r="G21" s="201">
        <v>8.0399999999999991</v>
      </c>
      <c r="H21" s="201">
        <v>0</v>
      </c>
      <c r="I21" s="201">
        <v>0</v>
      </c>
      <c r="J21" s="201">
        <v>8.09</v>
      </c>
      <c r="K21" s="201">
        <v>0.1</v>
      </c>
      <c r="L21" s="201">
        <v>0.33</v>
      </c>
      <c r="M21" s="201">
        <v>0.09</v>
      </c>
      <c r="N21" s="201">
        <v>0.1</v>
      </c>
      <c r="O21" s="201">
        <v>0.11</v>
      </c>
      <c r="P21" s="201">
        <v>0.14000000000000001</v>
      </c>
      <c r="Q21" s="201">
        <v>0</v>
      </c>
      <c r="R21" s="201">
        <v>0.05</v>
      </c>
      <c r="S21" s="201">
        <v>0.02</v>
      </c>
      <c r="T21" s="201">
        <v>1.21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1.98</v>
      </c>
      <c r="AD21" s="201">
        <v>2.48</v>
      </c>
      <c r="AE21" s="201">
        <v>0</v>
      </c>
      <c r="AF21" s="201">
        <v>0</v>
      </c>
      <c r="AG21" s="201">
        <v>81.08</v>
      </c>
      <c r="AH21" s="201">
        <v>0</v>
      </c>
      <c r="AI21" s="201">
        <v>9.01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52.96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0.3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5.18</v>
      </c>
      <c r="E22" s="201">
        <v>0</v>
      </c>
      <c r="F22" s="201">
        <v>0</v>
      </c>
      <c r="G22" s="201">
        <v>8.0399999999999991</v>
      </c>
      <c r="H22" s="201">
        <v>0</v>
      </c>
      <c r="I22" s="201">
        <v>0</v>
      </c>
      <c r="J22" s="201">
        <v>8.09</v>
      </c>
      <c r="K22" s="201">
        <v>0.1</v>
      </c>
      <c r="L22" s="201">
        <v>0.33</v>
      </c>
      <c r="M22" s="201">
        <v>0.09</v>
      </c>
      <c r="N22" s="201">
        <v>0.1</v>
      </c>
      <c r="O22" s="201">
        <v>0.11</v>
      </c>
      <c r="P22" s="201">
        <v>0.14000000000000001</v>
      </c>
      <c r="Q22" s="201">
        <v>0</v>
      </c>
      <c r="R22" s="201">
        <v>0.05</v>
      </c>
      <c r="S22" s="201">
        <v>0.02</v>
      </c>
      <c r="T22" s="201">
        <v>1.19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1.98</v>
      </c>
      <c r="AD22" s="201">
        <v>2.48</v>
      </c>
      <c r="AE22" s="201">
        <v>0</v>
      </c>
      <c r="AF22" s="201">
        <v>0</v>
      </c>
      <c r="AG22" s="201">
        <v>81.08</v>
      </c>
      <c r="AH22" s="201">
        <v>0</v>
      </c>
      <c r="AI22" s="201">
        <v>9.01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53.96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0.3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5.18</v>
      </c>
      <c r="E23" s="201">
        <v>0</v>
      </c>
      <c r="F23" s="201">
        <v>0</v>
      </c>
      <c r="G23" s="201">
        <v>8.0399999999999991</v>
      </c>
      <c r="H23" s="201">
        <v>0</v>
      </c>
      <c r="I23" s="201">
        <v>0</v>
      </c>
      <c r="J23" s="201">
        <v>8.09</v>
      </c>
      <c r="K23" s="201">
        <v>0.1</v>
      </c>
      <c r="L23" s="201">
        <v>0.33</v>
      </c>
      <c r="M23" s="201">
        <v>0.09</v>
      </c>
      <c r="N23" s="201">
        <v>0.1</v>
      </c>
      <c r="O23" s="201">
        <v>0.11</v>
      </c>
      <c r="P23" s="201">
        <v>0.14000000000000001</v>
      </c>
      <c r="Q23" s="201">
        <v>0</v>
      </c>
      <c r="R23" s="201">
        <v>0.05</v>
      </c>
      <c r="S23" s="201">
        <v>0.02</v>
      </c>
      <c r="T23" s="201">
        <v>0.06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1.98</v>
      </c>
      <c r="AD23" s="201">
        <v>2.48</v>
      </c>
      <c r="AE23" s="201">
        <v>0</v>
      </c>
      <c r="AF23" s="201">
        <v>0</v>
      </c>
      <c r="AG23" s="201">
        <v>81.08</v>
      </c>
      <c r="AH23" s="201">
        <v>0</v>
      </c>
      <c r="AI23" s="201">
        <v>9.01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54.96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0.3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5.18</v>
      </c>
      <c r="E24" s="201">
        <v>0</v>
      </c>
      <c r="F24" s="201">
        <v>0</v>
      </c>
      <c r="G24" s="201">
        <v>8.0399999999999991</v>
      </c>
      <c r="H24" s="201">
        <v>0</v>
      </c>
      <c r="I24" s="201">
        <v>0</v>
      </c>
      <c r="J24" s="201">
        <v>8.09</v>
      </c>
      <c r="K24" s="201">
        <v>0.1</v>
      </c>
      <c r="L24" s="201">
        <v>0.33</v>
      </c>
      <c r="M24" s="201">
        <v>0.09</v>
      </c>
      <c r="N24" s="201">
        <v>0.1</v>
      </c>
      <c r="O24" s="201">
        <v>0.11</v>
      </c>
      <c r="P24" s="201">
        <v>0.14000000000000001</v>
      </c>
      <c r="Q24" s="201">
        <v>0</v>
      </c>
      <c r="R24" s="201">
        <v>0.05</v>
      </c>
      <c r="S24" s="201">
        <v>0.02</v>
      </c>
      <c r="T24" s="201">
        <v>0.06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1.98</v>
      </c>
      <c r="AD24" s="201">
        <v>2.48</v>
      </c>
      <c r="AE24" s="201">
        <v>0</v>
      </c>
      <c r="AF24" s="201">
        <v>0</v>
      </c>
      <c r="AG24" s="201">
        <v>81.08</v>
      </c>
      <c r="AH24" s="201">
        <v>0</v>
      </c>
      <c r="AI24" s="201">
        <v>9.01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55.96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0.3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5.18</v>
      </c>
      <c r="E25" s="201">
        <v>0</v>
      </c>
      <c r="F25" s="201">
        <v>0</v>
      </c>
      <c r="G25" s="201">
        <v>8.0399999999999991</v>
      </c>
      <c r="H25" s="201">
        <v>0</v>
      </c>
      <c r="I25" s="201">
        <v>0</v>
      </c>
      <c r="J25" s="201">
        <v>8.09</v>
      </c>
      <c r="K25" s="201">
        <v>0.1</v>
      </c>
      <c r="L25" s="201">
        <v>0.33</v>
      </c>
      <c r="M25" s="201">
        <v>0.09</v>
      </c>
      <c r="N25" s="201">
        <v>0.1</v>
      </c>
      <c r="O25" s="201">
        <v>0.11</v>
      </c>
      <c r="P25" s="201">
        <v>0.14000000000000001</v>
      </c>
      <c r="Q25" s="201">
        <v>0</v>
      </c>
      <c r="R25" s="201">
        <v>0.05</v>
      </c>
      <c r="S25" s="201">
        <v>0.02</v>
      </c>
      <c r="T25" s="201">
        <v>0.06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1.98</v>
      </c>
      <c r="AD25" s="201">
        <v>2.48</v>
      </c>
      <c r="AE25" s="201">
        <v>0</v>
      </c>
      <c r="AF25" s="201">
        <v>0</v>
      </c>
      <c r="AG25" s="201">
        <v>81.08</v>
      </c>
      <c r="AH25" s="201">
        <v>0</v>
      </c>
      <c r="AI25" s="201">
        <v>9.01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57.96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0.3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5.18</v>
      </c>
      <c r="E26" s="201">
        <v>0</v>
      </c>
      <c r="F26" s="201">
        <v>0</v>
      </c>
      <c r="G26" s="201">
        <v>8.0399999999999991</v>
      </c>
      <c r="H26" s="201">
        <v>0</v>
      </c>
      <c r="I26" s="201">
        <v>0</v>
      </c>
      <c r="J26" s="201">
        <v>8.09</v>
      </c>
      <c r="K26" s="201">
        <v>0.1</v>
      </c>
      <c r="L26" s="201">
        <v>0.33</v>
      </c>
      <c r="M26" s="201">
        <v>0.09</v>
      </c>
      <c r="N26" s="201">
        <v>0.1</v>
      </c>
      <c r="O26" s="201">
        <v>0.11</v>
      </c>
      <c r="P26" s="201">
        <v>0.14000000000000001</v>
      </c>
      <c r="Q26" s="201">
        <v>0</v>
      </c>
      <c r="R26" s="201">
        <v>0.05</v>
      </c>
      <c r="S26" s="201">
        <v>0.02</v>
      </c>
      <c r="T26" s="201">
        <v>0.06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1.98</v>
      </c>
      <c r="AD26" s="201">
        <v>2.48</v>
      </c>
      <c r="AE26" s="201">
        <v>0</v>
      </c>
      <c r="AF26" s="201">
        <v>0</v>
      </c>
      <c r="AG26" s="201">
        <v>81.08</v>
      </c>
      <c r="AH26" s="201">
        <v>0</v>
      </c>
      <c r="AI26" s="201">
        <v>9.01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58.96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0.3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5.18</v>
      </c>
      <c r="E27" s="201">
        <v>0</v>
      </c>
      <c r="F27" s="201">
        <v>0</v>
      </c>
      <c r="G27" s="201">
        <v>8.0399999999999991</v>
      </c>
      <c r="H27" s="201">
        <v>0</v>
      </c>
      <c r="I27" s="201">
        <v>0</v>
      </c>
      <c r="J27" s="201">
        <v>7.95</v>
      </c>
      <c r="K27" s="201">
        <v>0.1</v>
      </c>
      <c r="L27" s="201">
        <v>0.33</v>
      </c>
      <c r="M27" s="201">
        <v>0.09</v>
      </c>
      <c r="N27" s="201">
        <v>0.1</v>
      </c>
      <c r="O27" s="201">
        <v>0.11</v>
      </c>
      <c r="P27" s="201">
        <v>0.14000000000000001</v>
      </c>
      <c r="Q27" s="201">
        <v>0</v>
      </c>
      <c r="R27" s="201">
        <v>0.05</v>
      </c>
      <c r="S27" s="201">
        <v>0.02</v>
      </c>
      <c r="T27" s="201">
        <v>0.06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1.98</v>
      </c>
      <c r="AD27" s="201">
        <v>2.48</v>
      </c>
      <c r="AE27" s="201">
        <v>0</v>
      </c>
      <c r="AF27" s="201">
        <v>0</v>
      </c>
      <c r="AG27" s="201">
        <v>81.08</v>
      </c>
      <c r="AH27" s="201">
        <v>0</v>
      </c>
      <c r="AI27" s="201">
        <v>9.01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58.96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0.3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5.18</v>
      </c>
      <c r="E28" s="201">
        <v>0</v>
      </c>
      <c r="F28" s="201">
        <v>0</v>
      </c>
      <c r="G28" s="201">
        <v>8.0399999999999991</v>
      </c>
      <c r="H28" s="201">
        <v>0</v>
      </c>
      <c r="I28" s="201">
        <v>0</v>
      </c>
      <c r="J28" s="201">
        <v>7.95</v>
      </c>
      <c r="K28" s="201">
        <v>0.1</v>
      </c>
      <c r="L28" s="201">
        <v>0.33</v>
      </c>
      <c r="M28" s="201">
        <v>0.09</v>
      </c>
      <c r="N28" s="201">
        <v>0.1</v>
      </c>
      <c r="O28" s="201">
        <v>0.11</v>
      </c>
      <c r="P28" s="201">
        <v>0.14000000000000001</v>
      </c>
      <c r="Q28" s="201">
        <v>0</v>
      </c>
      <c r="R28" s="201">
        <v>0.05</v>
      </c>
      <c r="S28" s="201">
        <v>0.02</v>
      </c>
      <c r="T28" s="201">
        <v>0.06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1.98</v>
      </c>
      <c r="AD28" s="201">
        <v>2.48</v>
      </c>
      <c r="AE28" s="201">
        <v>0</v>
      </c>
      <c r="AF28" s="201">
        <v>0</v>
      </c>
      <c r="AG28" s="201">
        <v>81.08</v>
      </c>
      <c r="AH28" s="201">
        <v>0</v>
      </c>
      <c r="AI28" s="201">
        <v>9.01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58.96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0.3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5.18</v>
      </c>
      <c r="E29" s="201">
        <v>0</v>
      </c>
      <c r="F29" s="201">
        <v>0</v>
      </c>
      <c r="G29" s="201">
        <v>8.0399999999999991</v>
      </c>
      <c r="H29" s="201">
        <v>0</v>
      </c>
      <c r="I29" s="201">
        <v>0</v>
      </c>
      <c r="J29" s="201">
        <v>7.95</v>
      </c>
      <c r="K29" s="201">
        <v>0.1</v>
      </c>
      <c r="L29" s="201">
        <v>0.33</v>
      </c>
      <c r="M29" s="201">
        <v>0.09</v>
      </c>
      <c r="N29" s="201">
        <v>0.1</v>
      </c>
      <c r="O29" s="201">
        <v>0.11</v>
      </c>
      <c r="P29" s="201">
        <v>0.14000000000000001</v>
      </c>
      <c r="Q29" s="201">
        <v>0</v>
      </c>
      <c r="R29" s="201">
        <v>0.05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1.98</v>
      </c>
      <c r="AD29" s="201">
        <v>2.48</v>
      </c>
      <c r="AE29" s="201">
        <v>0</v>
      </c>
      <c r="AF29" s="201">
        <v>0</v>
      </c>
      <c r="AG29" s="201">
        <v>81.08</v>
      </c>
      <c r="AH29" s="201">
        <v>0</v>
      </c>
      <c r="AI29" s="201">
        <v>9.01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58.96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0.3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5.18</v>
      </c>
      <c r="E30" s="201">
        <v>0</v>
      </c>
      <c r="F30" s="201">
        <v>0</v>
      </c>
      <c r="G30" s="201">
        <v>8.0399999999999991</v>
      </c>
      <c r="H30" s="201">
        <v>0</v>
      </c>
      <c r="I30" s="201">
        <v>0</v>
      </c>
      <c r="J30" s="201">
        <v>7.95</v>
      </c>
      <c r="K30" s="201">
        <v>0.1</v>
      </c>
      <c r="L30" s="201">
        <v>0.33</v>
      </c>
      <c r="M30" s="201">
        <v>0.09</v>
      </c>
      <c r="N30" s="201">
        <v>0.1</v>
      </c>
      <c r="O30" s="201">
        <v>0.11</v>
      </c>
      <c r="P30" s="201">
        <v>0.14000000000000001</v>
      </c>
      <c r="Q30" s="201">
        <v>0</v>
      </c>
      <c r="R30" s="201">
        <v>0.05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1.98</v>
      </c>
      <c r="AD30" s="201">
        <v>2.48</v>
      </c>
      <c r="AE30" s="201">
        <v>0</v>
      </c>
      <c r="AF30" s="201">
        <v>0</v>
      </c>
      <c r="AG30" s="201">
        <v>81.08</v>
      </c>
      <c r="AH30" s="201">
        <v>0</v>
      </c>
      <c r="AI30" s="201">
        <v>9.01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58.96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0.3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5.18</v>
      </c>
      <c r="E31" s="201">
        <v>0</v>
      </c>
      <c r="F31" s="201">
        <v>0</v>
      </c>
      <c r="G31" s="201">
        <v>7.97</v>
      </c>
      <c r="H31" s="201">
        <v>0</v>
      </c>
      <c r="I31" s="201">
        <v>0</v>
      </c>
      <c r="J31" s="201">
        <v>7.95</v>
      </c>
      <c r="K31" s="201">
        <v>0.1</v>
      </c>
      <c r="L31" s="201">
        <v>0.33</v>
      </c>
      <c r="M31" s="201">
        <v>0.09</v>
      </c>
      <c r="N31" s="201">
        <v>0.1</v>
      </c>
      <c r="O31" s="201">
        <v>0.11</v>
      </c>
      <c r="P31" s="201">
        <v>0.14000000000000001</v>
      </c>
      <c r="Q31" s="201">
        <v>0</v>
      </c>
      <c r="R31" s="201">
        <v>0.05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1.98</v>
      </c>
      <c r="AD31" s="201">
        <v>2.48</v>
      </c>
      <c r="AE31" s="201">
        <v>0</v>
      </c>
      <c r="AF31" s="201">
        <v>0</v>
      </c>
      <c r="AG31" s="201">
        <v>81.08</v>
      </c>
      <c r="AH31" s="201">
        <v>0</v>
      </c>
      <c r="AI31" s="201">
        <v>9.01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58.96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0.3</v>
      </c>
      <c r="AV31" s="201">
        <v>0</v>
      </c>
      <c r="AW31" s="201">
        <v>0</v>
      </c>
      <c r="AX31" s="201">
        <v>0.04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5.18</v>
      </c>
      <c r="E32" s="201">
        <v>0</v>
      </c>
      <c r="F32" s="201">
        <v>0</v>
      </c>
      <c r="G32" s="201">
        <v>7.97</v>
      </c>
      <c r="H32" s="201">
        <v>0</v>
      </c>
      <c r="I32" s="201">
        <v>0</v>
      </c>
      <c r="J32" s="201">
        <v>7.95</v>
      </c>
      <c r="K32" s="201">
        <v>0.1</v>
      </c>
      <c r="L32" s="201">
        <v>0.33</v>
      </c>
      <c r="M32" s="201">
        <v>0.09</v>
      </c>
      <c r="N32" s="201">
        <v>0.1</v>
      </c>
      <c r="O32" s="201">
        <v>0.11</v>
      </c>
      <c r="P32" s="201">
        <v>0.14000000000000001</v>
      </c>
      <c r="Q32" s="201">
        <v>0</v>
      </c>
      <c r="R32" s="201">
        <v>0.05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1.98</v>
      </c>
      <c r="AD32" s="201">
        <v>2.48</v>
      </c>
      <c r="AE32" s="201">
        <v>0</v>
      </c>
      <c r="AF32" s="201">
        <v>0</v>
      </c>
      <c r="AG32" s="201">
        <v>81.08</v>
      </c>
      <c r="AH32" s="201">
        <v>0</v>
      </c>
      <c r="AI32" s="201">
        <v>9.01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58.96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0.3</v>
      </c>
      <c r="AV32" s="201">
        <v>0</v>
      </c>
      <c r="AW32" s="201">
        <v>0</v>
      </c>
      <c r="AX32" s="201">
        <v>0.04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5.18</v>
      </c>
      <c r="E33" s="201">
        <v>0</v>
      </c>
      <c r="F33" s="201">
        <v>0</v>
      </c>
      <c r="G33" s="201">
        <v>7.97</v>
      </c>
      <c r="H33" s="201">
        <v>0</v>
      </c>
      <c r="I33" s="201">
        <v>0</v>
      </c>
      <c r="J33" s="201">
        <v>7.95</v>
      </c>
      <c r="K33" s="201">
        <v>0.1</v>
      </c>
      <c r="L33" s="201">
        <v>0.33</v>
      </c>
      <c r="M33" s="201">
        <v>0.09</v>
      </c>
      <c r="N33" s="201">
        <v>0.1</v>
      </c>
      <c r="O33" s="201">
        <v>0.11</v>
      </c>
      <c r="P33" s="201">
        <v>0.14000000000000001</v>
      </c>
      <c r="Q33" s="201">
        <v>0</v>
      </c>
      <c r="R33" s="201">
        <v>0.05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1.98</v>
      </c>
      <c r="AD33" s="201">
        <v>2.48</v>
      </c>
      <c r="AE33" s="201">
        <v>0</v>
      </c>
      <c r="AF33" s="201">
        <v>0</v>
      </c>
      <c r="AG33" s="201">
        <v>81.08</v>
      </c>
      <c r="AH33" s="201">
        <v>0</v>
      </c>
      <c r="AI33" s="201">
        <v>9.01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58.96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0.3</v>
      </c>
      <c r="AV33" s="201">
        <v>0</v>
      </c>
      <c r="AW33" s="201">
        <v>0</v>
      </c>
      <c r="AX33" s="201">
        <v>0.04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5.18</v>
      </c>
      <c r="E34" s="201">
        <v>0</v>
      </c>
      <c r="F34" s="201">
        <v>0</v>
      </c>
      <c r="G34" s="201">
        <v>7.97</v>
      </c>
      <c r="H34" s="201">
        <v>0</v>
      </c>
      <c r="I34" s="201">
        <v>0</v>
      </c>
      <c r="J34" s="201">
        <v>7.95</v>
      </c>
      <c r="K34" s="201">
        <v>0.1</v>
      </c>
      <c r="L34" s="201">
        <v>0.33</v>
      </c>
      <c r="M34" s="201">
        <v>0.09</v>
      </c>
      <c r="N34" s="201">
        <v>0.1</v>
      </c>
      <c r="O34" s="201">
        <v>0.11</v>
      </c>
      <c r="P34" s="201">
        <v>0.14000000000000001</v>
      </c>
      <c r="Q34" s="201">
        <v>0</v>
      </c>
      <c r="R34" s="201">
        <v>0.05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1.98</v>
      </c>
      <c r="AD34" s="201">
        <v>2.48</v>
      </c>
      <c r="AE34" s="201">
        <v>0</v>
      </c>
      <c r="AF34" s="201">
        <v>0</v>
      </c>
      <c r="AG34" s="201">
        <v>81.08</v>
      </c>
      <c r="AH34" s="201">
        <v>0</v>
      </c>
      <c r="AI34" s="201">
        <v>9.01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58.96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0.3</v>
      </c>
      <c r="AV34" s="201">
        <v>0</v>
      </c>
      <c r="AW34" s="201">
        <v>0</v>
      </c>
      <c r="AX34" s="201">
        <v>0.04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5.1100000000000003</v>
      </c>
      <c r="E35" s="201">
        <v>0</v>
      </c>
      <c r="F35" s="201">
        <v>0</v>
      </c>
      <c r="G35" s="201">
        <v>7.97</v>
      </c>
      <c r="H35" s="201">
        <v>0</v>
      </c>
      <c r="I35" s="201">
        <v>0</v>
      </c>
      <c r="J35" s="201">
        <v>7.95</v>
      </c>
      <c r="K35" s="201">
        <v>0.1</v>
      </c>
      <c r="L35" s="201">
        <v>0.33</v>
      </c>
      <c r="M35" s="201">
        <v>0.09</v>
      </c>
      <c r="N35" s="201">
        <v>0.1</v>
      </c>
      <c r="O35" s="201">
        <v>0.11</v>
      </c>
      <c r="P35" s="201">
        <v>0.14000000000000001</v>
      </c>
      <c r="Q35" s="201">
        <v>0</v>
      </c>
      <c r="R35" s="201">
        <v>0.05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1.98</v>
      </c>
      <c r="AD35" s="201">
        <v>2.48</v>
      </c>
      <c r="AE35" s="201">
        <v>0</v>
      </c>
      <c r="AF35" s="201">
        <v>0</v>
      </c>
      <c r="AG35" s="201">
        <v>81.08</v>
      </c>
      <c r="AH35" s="201">
        <v>0</v>
      </c>
      <c r="AI35" s="201">
        <v>9.01</v>
      </c>
      <c r="AJ35" s="201">
        <v>0</v>
      </c>
      <c r="AK35" s="201">
        <v>0.35</v>
      </c>
      <c r="AL35" s="201">
        <v>0</v>
      </c>
      <c r="AM35" s="201">
        <v>0</v>
      </c>
      <c r="AN35" s="201">
        <v>0</v>
      </c>
      <c r="AO35" s="201">
        <v>58.96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0.3</v>
      </c>
      <c r="AV35" s="201">
        <v>0</v>
      </c>
      <c r="AW35" s="201">
        <v>0</v>
      </c>
      <c r="AX35" s="201">
        <v>0.04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5.1100000000000003</v>
      </c>
      <c r="E36" s="201">
        <v>0</v>
      </c>
      <c r="F36" s="201">
        <v>0</v>
      </c>
      <c r="G36" s="201">
        <v>7.97</v>
      </c>
      <c r="H36" s="201">
        <v>0</v>
      </c>
      <c r="I36" s="201">
        <v>0</v>
      </c>
      <c r="J36" s="201">
        <v>7.95</v>
      </c>
      <c r="K36" s="201">
        <v>0.1</v>
      </c>
      <c r="L36" s="201">
        <v>0.33</v>
      </c>
      <c r="M36" s="201">
        <v>0.09</v>
      </c>
      <c r="N36" s="201">
        <v>0.1</v>
      </c>
      <c r="O36" s="201">
        <v>0.11</v>
      </c>
      <c r="P36" s="201">
        <v>0.14000000000000001</v>
      </c>
      <c r="Q36" s="201">
        <v>0</v>
      </c>
      <c r="R36" s="201">
        <v>0.05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1.98</v>
      </c>
      <c r="AD36" s="201">
        <v>2.48</v>
      </c>
      <c r="AE36" s="201">
        <v>0</v>
      </c>
      <c r="AF36" s="201">
        <v>0</v>
      </c>
      <c r="AG36" s="201">
        <v>81.08</v>
      </c>
      <c r="AH36" s="201">
        <v>0</v>
      </c>
      <c r="AI36" s="201">
        <v>9.01</v>
      </c>
      <c r="AJ36" s="201">
        <v>0</v>
      </c>
      <c r="AK36" s="201">
        <v>0.35</v>
      </c>
      <c r="AL36" s="201">
        <v>0</v>
      </c>
      <c r="AM36" s="201">
        <v>0</v>
      </c>
      <c r="AN36" s="201">
        <v>0</v>
      </c>
      <c r="AO36" s="201">
        <v>58.96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0.3</v>
      </c>
      <c r="AV36" s="201">
        <v>0</v>
      </c>
      <c r="AW36" s="201">
        <v>0</v>
      </c>
      <c r="AX36" s="201">
        <v>0.04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5.1100000000000003</v>
      </c>
      <c r="E37" s="201">
        <v>0</v>
      </c>
      <c r="F37" s="201">
        <v>0</v>
      </c>
      <c r="G37" s="201">
        <v>7.97</v>
      </c>
      <c r="H37" s="201">
        <v>0</v>
      </c>
      <c r="I37" s="201">
        <v>0</v>
      </c>
      <c r="J37" s="201">
        <v>7.95</v>
      </c>
      <c r="K37" s="201">
        <v>0.1</v>
      </c>
      <c r="L37" s="201">
        <v>0.33</v>
      </c>
      <c r="M37" s="201">
        <v>0.09</v>
      </c>
      <c r="N37" s="201">
        <v>0.1</v>
      </c>
      <c r="O37" s="201">
        <v>0.11</v>
      </c>
      <c r="P37" s="201">
        <v>0.14000000000000001</v>
      </c>
      <c r="Q37" s="201">
        <v>0</v>
      </c>
      <c r="R37" s="201">
        <v>0.05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1.98</v>
      </c>
      <c r="AD37" s="201">
        <v>2.48</v>
      </c>
      <c r="AE37" s="201">
        <v>0</v>
      </c>
      <c r="AF37" s="201">
        <v>0</v>
      </c>
      <c r="AG37" s="201">
        <v>81.08</v>
      </c>
      <c r="AH37" s="201">
        <v>0</v>
      </c>
      <c r="AI37" s="201">
        <v>9.01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58.96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0.3</v>
      </c>
      <c r="AV37" s="201">
        <v>0</v>
      </c>
      <c r="AW37" s="201">
        <v>0</v>
      </c>
      <c r="AX37" s="201">
        <v>0.04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5.1100000000000003</v>
      </c>
      <c r="E38" s="201">
        <v>0</v>
      </c>
      <c r="F38" s="201">
        <v>0</v>
      </c>
      <c r="G38" s="201">
        <v>7.97</v>
      </c>
      <c r="H38" s="201">
        <v>0</v>
      </c>
      <c r="I38" s="201">
        <v>0</v>
      </c>
      <c r="J38" s="201">
        <v>7.95</v>
      </c>
      <c r="K38" s="201">
        <v>0.1</v>
      </c>
      <c r="L38" s="201">
        <v>0.33</v>
      </c>
      <c r="M38" s="201">
        <v>0.09</v>
      </c>
      <c r="N38" s="201">
        <v>0.1</v>
      </c>
      <c r="O38" s="201">
        <v>0.11</v>
      </c>
      <c r="P38" s="201">
        <v>0.14000000000000001</v>
      </c>
      <c r="Q38" s="201">
        <v>0</v>
      </c>
      <c r="R38" s="201">
        <v>0.05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1.98</v>
      </c>
      <c r="AD38" s="201">
        <v>2.48</v>
      </c>
      <c r="AE38" s="201">
        <v>0</v>
      </c>
      <c r="AF38" s="201">
        <v>0</v>
      </c>
      <c r="AG38" s="201">
        <v>81.08</v>
      </c>
      <c r="AH38" s="201">
        <v>0</v>
      </c>
      <c r="AI38" s="201">
        <v>9.01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58.96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0.3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5.1100000000000003</v>
      </c>
      <c r="E39" s="201">
        <v>0</v>
      </c>
      <c r="F39" s="201">
        <v>0</v>
      </c>
      <c r="G39" s="201">
        <v>7.97</v>
      </c>
      <c r="H39" s="201">
        <v>0</v>
      </c>
      <c r="I39" s="201">
        <v>0</v>
      </c>
      <c r="J39" s="201">
        <v>7.95</v>
      </c>
      <c r="K39" s="201">
        <v>0.1</v>
      </c>
      <c r="L39" s="201">
        <v>0.33</v>
      </c>
      <c r="M39" s="201">
        <v>0.09</v>
      </c>
      <c r="N39" s="201">
        <v>0.1</v>
      </c>
      <c r="O39" s="201">
        <v>0.11</v>
      </c>
      <c r="P39" s="201">
        <v>0.14000000000000001</v>
      </c>
      <c r="Q39" s="201">
        <v>0</v>
      </c>
      <c r="R39" s="201">
        <v>0.05</v>
      </c>
      <c r="S39" s="201">
        <v>0.02</v>
      </c>
      <c r="T39" s="201">
        <v>0.05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1.98</v>
      </c>
      <c r="AD39" s="201">
        <v>2.48</v>
      </c>
      <c r="AE39" s="201">
        <v>0</v>
      </c>
      <c r="AF39" s="201">
        <v>0</v>
      </c>
      <c r="AG39" s="201">
        <v>81.08</v>
      </c>
      <c r="AH39" s="201">
        <v>0</v>
      </c>
      <c r="AI39" s="201">
        <v>9.01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57.5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0.3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5.1100000000000003</v>
      </c>
      <c r="E40" s="201">
        <v>0</v>
      </c>
      <c r="F40" s="201">
        <v>0</v>
      </c>
      <c r="G40" s="201">
        <v>7.97</v>
      </c>
      <c r="H40" s="201">
        <v>0</v>
      </c>
      <c r="I40" s="201">
        <v>0</v>
      </c>
      <c r="J40" s="201">
        <v>7.95</v>
      </c>
      <c r="K40" s="201">
        <v>0.1</v>
      </c>
      <c r="L40" s="201">
        <v>0.33</v>
      </c>
      <c r="M40" s="201">
        <v>0.09</v>
      </c>
      <c r="N40" s="201">
        <v>0.1</v>
      </c>
      <c r="O40" s="201">
        <v>0.11</v>
      </c>
      <c r="P40" s="201">
        <v>0.14000000000000001</v>
      </c>
      <c r="Q40" s="201">
        <v>0</v>
      </c>
      <c r="R40" s="201">
        <v>0.05</v>
      </c>
      <c r="S40" s="201">
        <v>0.02</v>
      </c>
      <c r="T40" s="201">
        <v>0.05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1.98</v>
      </c>
      <c r="AD40" s="201">
        <v>2.48</v>
      </c>
      <c r="AE40" s="201">
        <v>0</v>
      </c>
      <c r="AF40" s="201">
        <v>0</v>
      </c>
      <c r="AG40" s="201">
        <v>81.08</v>
      </c>
      <c r="AH40" s="201">
        <v>0</v>
      </c>
      <c r="AI40" s="201">
        <v>9.01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57.5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0.3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5.1100000000000003</v>
      </c>
      <c r="E41" s="201">
        <v>0</v>
      </c>
      <c r="F41" s="201">
        <v>0</v>
      </c>
      <c r="G41" s="201">
        <v>7.97</v>
      </c>
      <c r="H41" s="201">
        <v>0</v>
      </c>
      <c r="I41" s="201">
        <v>0</v>
      </c>
      <c r="J41" s="201">
        <v>7.95</v>
      </c>
      <c r="K41" s="201">
        <v>0.1</v>
      </c>
      <c r="L41" s="201">
        <v>0.33</v>
      </c>
      <c r="M41" s="201">
        <v>0</v>
      </c>
      <c r="N41" s="201">
        <v>0</v>
      </c>
      <c r="O41" s="201">
        <v>0</v>
      </c>
      <c r="P41" s="201">
        <v>0.14000000000000001</v>
      </c>
      <c r="Q41" s="201">
        <v>0</v>
      </c>
      <c r="R41" s="201">
        <v>0.05</v>
      </c>
      <c r="S41" s="201">
        <v>0.02</v>
      </c>
      <c r="T41" s="201">
        <v>0.05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1.98</v>
      </c>
      <c r="AD41" s="201">
        <v>2.48</v>
      </c>
      <c r="AE41" s="201">
        <v>0</v>
      </c>
      <c r="AF41" s="201">
        <v>0</v>
      </c>
      <c r="AG41" s="201">
        <v>81.08</v>
      </c>
      <c r="AH41" s="201">
        <v>0</v>
      </c>
      <c r="AI41" s="201">
        <v>9.01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57.5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0.3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5.1100000000000003</v>
      </c>
      <c r="E42" s="201">
        <v>0</v>
      </c>
      <c r="F42" s="201">
        <v>0</v>
      </c>
      <c r="G42" s="201">
        <v>7.97</v>
      </c>
      <c r="H42" s="201">
        <v>0</v>
      </c>
      <c r="I42" s="201">
        <v>0</v>
      </c>
      <c r="J42" s="201">
        <v>7.95</v>
      </c>
      <c r="K42" s="201">
        <v>0.1</v>
      </c>
      <c r="L42" s="201">
        <v>0.33</v>
      </c>
      <c r="M42" s="201">
        <v>0.09</v>
      </c>
      <c r="N42" s="201">
        <v>0.1</v>
      </c>
      <c r="O42" s="201">
        <v>0</v>
      </c>
      <c r="P42" s="201">
        <v>0.14000000000000001</v>
      </c>
      <c r="Q42" s="201">
        <v>0</v>
      </c>
      <c r="R42" s="201">
        <v>0.05</v>
      </c>
      <c r="S42" s="201">
        <v>0.02</v>
      </c>
      <c r="T42" s="201">
        <v>0.05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1.98</v>
      </c>
      <c r="AD42" s="201">
        <v>2.48</v>
      </c>
      <c r="AE42" s="201">
        <v>0</v>
      </c>
      <c r="AF42" s="201">
        <v>0</v>
      </c>
      <c r="AG42" s="201">
        <v>81.08</v>
      </c>
      <c r="AH42" s="201">
        <v>0</v>
      </c>
      <c r="AI42" s="201">
        <v>9.01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57.5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0.3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5.1100000000000003</v>
      </c>
      <c r="E43" s="201">
        <v>0</v>
      </c>
      <c r="F43" s="201">
        <v>0</v>
      </c>
      <c r="G43" s="201">
        <v>7.97</v>
      </c>
      <c r="H43" s="201">
        <v>0</v>
      </c>
      <c r="I43" s="201">
        <v>0</v>
      </c>
      <c r="J43" s="201">
        <v>7.82</v>
      </c>
      <c r="K43" s="201">
        <v>0.1</v>
      </c>
      <c r="L43" s="201">
        <v>0.33</v>
      </c>
      <c r="M43" s="201">
        <v>0.09</v>
      </c>
      <c r="N43" s="201">
        <v>0.1</v>
      </c>
      <c r="O43" s="201">
        <v>0</v>
      </c>
      <c r="P43" s="201">
        <v>0.14000000000000001</v>
      </c>
      <c r="Q43" s="201">
        <v>0</v>
      </c>
      <c r="R43" s="201">
        <v>0.05</v>
      </c>
      <c r="S43" s="201">
        <v>0.02</v>
      </c>
      <c r="T43" s="201">
        <v>0.05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1.98</v>
      </c>
      <c r="AD43" s="201">
        <v>2.48</v>
      </c>
      <c r="AE43" s="201">
        <v>0</v>
      </c>
      <c r="AF43" s="201">
        <v>0</v>
      </c>
      <c r="AG43" s="201">
        <v>81.08</v>
      </c>
      <c r="AH43" s="201">
        <v>0</v>
      </c>
      <c r="AI43" s="201">
        <v>9.01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57.5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0.3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5.1100000000000003</v>
      </c>
      <c r="E44" s="201">
        <v>0</v>
      </c>
      <c r="F44" s="201">
        <v>0</v>
      </c>
      <c r="G44" s="201">
        <v>7.97</v>
      </c>
      <c r="H44" s="201">
        <v>0</v>
      </c>
      <c r="I44" s="201">
        <v>0</v>
      </c>
      <c r="J44" s="201">
        <v>7.82</v>
      </c>
      <c r="K44" s="201">
        <v>0.1</v>
      </c>
      <c r="L44" s="201">
        <v>0.33</v>
      </c>
      <c r="M44" s="201">
        <v>0.09</v>
      </c>
      <c r="N44" s="201">
        <v>0.1</v>
      </c>
      <c r="O44" s="201">
        <v>0.11</v>
      </c>
      <c r="P44" s="201">
        <v>0.14000000000000001</v>
      </c>
      <c r="Q44" s="201">
        <v>0</v>
      </c>
      <c r="R44" s="201">
        <v>0.05</v>
      </c>
      <c r="S44" s="201">
        <v>0.02</v>
      </c>
      <c r="T44" s="201">
        <v>0.05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1.98</v>
      </c>
      <c r="AD44" s="201">
        <v>2.48</v>
      </c>
      <c r="AE44" s="201">
        <v>0</v>
      </c>
      <c r="AF44" s="201">
        <v>0</v>
      </c>
      <c r="AG44" s="201">
        <v>81.08</v>
      </c>
      <c r="AH44" s="201">
        <v>0</v>
      </c>
      <c r="AI44" s="201">
        <v>9.01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57.5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0.3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5.1100000000000003</v>
      </c>
      <c r="E45" s="201">
        <v>0</v>
      </c>
      <c r="F45" s="201">
        <v>0</v>
      </c>
      <c r="G45" s="201">
        <v>7.97</v>
      </c>
      <c r="H45" s="201">
        <v>0</v>
      </c>
      <c r="I45" s="201">
        <v>0</v>
      </c>
      <c r="J45" s="201">
        <v>7.82</v>
      </c>
      <c r="K45" s="201">
        <v>0.1</v>
      </c>
      <c r="L45" s="201">
        <v>0.33</v>
      </c>
      <c r="M45" s="201">
        <v>0.09</v>
      </c>
      <c r="N45" s="201">
        <v>0.1</v>
      </c>
      <c r="O45" s="201">
        <v>0.11</v>
      </c>
      <c r="P45" s="201">
        <v>0.14000000000000001</v>
      </c>
      <c r="Q45" s="201">
        <v>0</v>
      </c>
      <c r="R45" s="201">
        <v>0.05</v>
      </c>
      <c r="S45" s="201">
        <v>0.02</v>
      </c>
      <c r="T45" s="201">
        <v>0.05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1.98</v>
      </c>
      <c r="AD45" s="201">
        <v>2.48</v>
      </c>
      <c r="AE45" s="201">
        <v>0</v>
      </c>
      <c r="AF45" s="201">
        <v>0</v>
      </c>
      <c r="AG45" s="201">
        <v>81.08</v>
      </c>
      <c r="AH45" s="201">
        <v>0</v>
      </c>
      <c r="AI45" s="201">
        <v>9.01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57.5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0.3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5.1100000000000003</v>
      </c>
      <c r="E46" s="201">
        <v>0</v>
      </c>
      <c r="F46" s="201">
        <v>0</v>
      </c>
      <c r="G46" s="201">
        <v>7.97</v>
      </c>
      <c r="H46" s="201">
        <v>0</v>
      </c>
      <c r="I46" s="201">
        <v>0</v>
      </c>
      <c r="J46" s="201">
        <v>7.82</v>
      </c>
      <c r="K46" s="201">
        <v>0.1</v>
      </c>
      <c r="L46" s="201">
        <v>0.33</v>
      </c>
      <c r="M46" s="201">
        <v>0.09</v>
      </c>
      <c r="N46" s="201">
        <v>0.1</v>
      </c>
      <c r="O46" s="201">
        <v>0.11</v>
      </c>
      <c r="P46" s="201">
        <v>0.14000000000000001</v>
      </c>
      <c r="Q46" s="201">
        <v>0</v>
      </c>
      <c r="R46" s="201">
        <v>0.05</v>
      </c>
      <c r="S46" s="201">
        <v>0.02</v>
      </c>
      <c r="T46" s="201">
        <v>0.05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1.98</v>
      </c>
      <c r="AD46" s="201">
        <v>2.48</v>
      </c>
      <c r="AE46" s="201">
        <v>0</v>
      </c>
      <c r="AF46" s="201">
        <v>0</v>
      </c>
      <c r="AG46" s="201">
        <v>81.08</v>
      </c>
      <c r="AH46" s="201">
        <v>0</v>
      </c>
      <c r="AI46" s="201">
        <v>9.01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57.5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0.3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5.05</v>
      </c>
      <c r="E47" s="201">
        <v>0</v>
      </c>
      <c r="F47" s="201">
        <v>0</v>
      </c>
      <c r="G47" s="201">
        <v>7.9</v>
      </c>
      <c r="H47" s="201">
        <v>0</v>
      </c>
      <c r="I47" s="201">
        <v>0</v>
      </c>
      <c r="J47" s="201">
        <v>7.82</v>
      </c>
      <c r="K47" s="201">
        <v>0.1</v>
      </c>
      <c r="L47" s="201">
        <v>0.33</v>
      </c>
      <c r="M47" s="201">
        <v>0.09</v>
      </c>
      <c r="N47" s="201">
        <v>0.1</v>
      </c>
      <c r="O47" s="201">
        <v>0.11</v>
      </c>
      <c r="P47" s="201">
        <v>0.14000000000000001</v>
      </c>
      <c r="Q47" s="201">
        <v>0</v>
      </c>
      <c r="R47" s="201">
        <v>0.05</v>
      </c>
      <c r="S47" s="201">
        <v>0.02</v>
      </c>
      <c r="T47" s="201">
        <v>0.05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1.98</v>
      </c>
      <c r="AD47" s="201">
        <v>2.48</v>
      </c>
      <c r="AE47" s="201">
        <v>0</v>
      </c>
      <c r="AF47" s="201">
        <v>0</v>
      </c>
      <c r="AG47" s="201">
        <v>81.08</v>
      </c>
      <c r="AH47" s="201">
        <v>0</v>
      </c>
      <c r="AI47" s="201">
        <v>9.01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57.5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0.3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5.05</v>
      </c>
      <c r="E48" s="201">
        <v>0</v>
      </c>
      <c r="F48" s="201">
        <v>0</v>
      </c>
      <c r="G48" s="201">
        <v>7.9</v>
      </c>
      <c r="H48" s="201">
        <v>0</v>
      </c>
      <c r="I48" s="201">
        <v>0</v>
      </c>
      <c r="J48" s="201">
        <v>7.82</v>
      </c>
      <c r="K48" s="201">
        <v>0.1</v>
      </c>
      <c r="L48" s="201">
        <v>0.33</v>
      </c>
      <c r="M48" s="201">
        <v>0.09</v>
      </c>
      <c r="N48" s="201">
        <v>0.1</v>
      </c>
      <c r="O48" s="201">
        <v>0.11</v>
      </c>
      <c r="P48" s="201">
        <v>0.14000000000000001</v>
      </c>
      <c r="Q48" s="201">
        <v>0</v>
      </c>
      <c r="R48" s="201">
        <v>0.05</v>
      </c>
      <c r="S48" s="201">
        <v>0.02</v>
      </c>
      <c r="T48" s="201">
        <v>0.05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1.98</v>
      </c>
      <c r="AD48" s="201">
        <v>2.48</v>
      </c>
      <c r="AE48" s="201">
        <v>0</v>
      </c>
      <c r="AF48" s="201">
        <v>0</v>
      </c>
      <c r="AG48" s="201">
        <v>81.08</v>
      </c>
      <c r="AH48" s="201">
        <v>0</v>
      </c>
      <c r="AI48" s="201">
        <v>9.01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57.5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0.3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5.05</v>
      </c>
      <c r="E49" s="201">
        <v>0</v>
      </c>
      <c r="F49" s="201">
        <v>0</v>
      </c>
      <c r="G49" s="201">
        <v>7.9</v>
      </c>
      <c r="H49" s="201">
        <v>0</v>
      </c>
      <c r="I49" s="201">
        <v>0</v>
      </c>
      <c r="J49" s="201">
        <v>7.82</v>
      </c>
      <c r="K49" s="201">
        <v>0.1</v>
      </c>
      <c r="L49" s="201">
        <v>0.33</v>
      </c>
      <c r="M49" s="201">
        <v>0.09</v>
      </c>
      <c r="N49" s="201">
        <v>0.1</v>
      </c>
      <c r="O49" s="201">
        <v>0.11</v>
      </c>
      <c r="P49" s="201">
        <v>0.14000000000000001</v>
      </c>
      <c r="Q49" s="201">
        <v>0</v>
      </c>
      <c r="R49" s="201">
        <v>0.05</v>
      </c>
      <c r="S49" s="201">
        <v>0.02</v>
      </c>
      <c r="T49" s="201">
        <v>0.05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1.98</v>
      </c>
      <c r="AD49" s="201">
        <v>2.48</v>
      </c>
      <c r="AE49" s="201">
        <v>0</v>
      </c>
      <c r="AF49" s="201">
        <v>0</v>
      </c>
      <c r="AG49" s="201">
        <v>81.08</v>
      </c>
      <c r="AH49" s="201">
        <v>0</v>
      </c>
      <c r="AI49" s="201">
        <v>9.01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57.5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0.3</v>
      </c>
      <c r="AV49" s="201">
        <v>0</v>
      </c>
      <c r="AW49" s="201">
        <v>0</v>
      </c>
      <c r="AX49" s="201">
        <v>0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5.05</v>
      </c>
      <c r="E50" s="201">
        <v>0</v>
      </c>
      <c r="F50" s="201">
        <v>0</v>
      </c>
      <c r="G50" s="201">
        <v>7.9</v>
      </c>
      <c r="H50" s="201">
        <v>0</v>
      </c>
      <c r="I50" s="201">
        <v>0</v>
      </c>
      <c r="J50" s="201">
        <v>7.82</v>
      </c>
      <c r="K50" s="201">
        <v>0.1</v>
      </c>
      <c r="L50" s="201">
        <v>0.33</v>
      </c>
      <c r="M50" s="201">
        <v>0.09</v>
      </c>
      <c r="N50" s="201">
        <v>0.1</v>
      </c>
      <c r="O50" s="201">
        <v>0.11</v>
      </c>
      <c r="P50" s="201">
        <v>0.14000000000000001</v>
      </c>
      <c r="Q50" s="201">
        <v>0</v>
      </c>
      <c r="R50" s="201">
        <v>0.05</v>
      </c>
      <c r="S50" s="201">
        <v>0.02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1.98</v>
      </c>
      <c r="AD50" s="201">
        <v>2.48</v>
      </c>
      <c r="AE50" s="201">
        <v>0</v>
      </c>
      <c r="AF50" s="201">
        <v>0</v>
      </c>
      <c r="AG50" s="201">
        <v>81.08</v>
      </c>
      <c r="AH50" s="201">
        <v>0</v>
      </c>
      <c r="AI50" s="201">
        <v>9.01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57.5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0.3</v>
      </c>
      <c r="AV50" s="201">
        <v>0</v>
      </c>
      <c r="AW50" s="201">
        <v>0</v>
      </c>
      <c r="AX50" s="201">
        <v>0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4.91</v>
      </c>
      <c r="E51" s="201">
        <v>0</v>
      </c>
      <c r="F51" s="201">
        <v>0</v>
      </c>
      <c r="G51" s="201">
        <v>7.9</v>
      </c>
      <c r="H51" s="201">
        <v>0</v>
      </c>
      <c r="I51" s="201">
        <v>0</v>
      </c>
      <c r="J51" s="201">
        <v>7.82</v>
      </c>
      <c r="K51" s="201">
        <v>0.1</v>
      </c>
      <c r="L51" s="201">
        <v>0.33</v>
      </c>
      <c r="M51" s="201">
        <v>0.09</v>
      </c>
      <c r="N51" s="201">
        <v>0.1</v>
      </c>
      <c r="O51" s="201">
        <v>0.12</v>
      </c>
      <c r="P51" s="201">
        <v>0.14000000000000001</v>
      </c>
      <c r="Q51" s="201">
        <v>0</v>
      </c>
      <c r="R51" s="201">
        <v>0.05</v>
      </c>
      <c r="S51" s="201">
        <v>0.02</v>
      </c>
      <c r="T51" s="201">
        <v>0.06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1.98</v>
      </c>
      <c r="AD51" s="201">
        <v>2.48</v>
      </c>
      <c r="AE51" s="201">
        <v>0</v>
      </c>
      <c r="AF51" s="201">
        <v>0</v>
      </c>
      <c r="AG51" s="201">
        <v>81.08</v>
      </c>
      <c r="AH51" s="201">
        <v>0</v>
      </c>
      <c r="AI51" s="201">
        <v>9.01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55.31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0.3</v>
      </c>
      <c r="AV51" s="201">
        <v>0</v>
      </c>
      <c r="AW51" s="201">
        <v>0</v>
      </c>
      <c r="AX51" s="201">
        <v>0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4.91</v>
      </c>
      <c r="E52" s="201">
        <v>0</v>
      </c>
      <c r="F52" s="201">
        <v>0</v>
      </c>
      <c r="G52" s="201">
        <v>7.9</v>
      </c>
      <c r="H52" s="201">
        <v>0</v>
      </c>
      <c r="I52" s="201">
        <v>0</v>
      </c>
      <c r="J52" s="201">
        <v>7.82</v>
      </c>
      <c r="K52" s="201">
        <v>0.1</v>
      </c>
      <c r="L52" s="201">
        <v>0.33</v>
      </c>
      <c r="M52" s="201">
        <v>0.09</v>
      </c>
      <c r="N52" s="201">
        <v>0.1</v>
      </c>
      <c r="O52" s="201">
        <v>0.12</v>
      </c>
      <c r="P52" s="201">
        <v>0.14000000000000001</v>
      </c>
      <c r="Q52" s="201">
        <v>0</v>
      </c>
      <c r="R52" s="201">
        <v>0.05</v>
      </c>
      <c r="S52" s="201">
        <v>0.02</v>
      </c>
      <c r="T52" s="201">
        <v>0.06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1.98</v>
      </c>
      <c r="AD52" s="201">
        <v>2.48</v>
      </c>
      <c r="AE52" s="201">
        <v>0</v>
      </c>
      <c r="AF52" s="201">
        <v>0</v>
      </c>
      <c r="AG52" s="201">
        <v>81.08</v>
      </c>
      <c r="AH52" s="201">
        <v>0</v>
      </c>
      <c r="AI52" s="201">
        <v>9.01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55.31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0.3</v>
      </c>
      <c r="AV52" s="201">
        <v>0</v>
      </c>
      <c r="AW52" s="201">
        <v>0</v>
      </c>
      <c r="AX52" s="201">
        <v>0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4.91</v>
      </c>
      <c r="E53" s="201">
        <v>0</v>
      </c>
      <c r="F53" s="201">
        <v>0</v>
      </c>
      <c r="G53" s="201">
        <v>7.9</v>
      </c>
      <c r="H53" s="201">
        <v>0</v>
      </c>
      <c r="I53" s="201">
        <v>0</v>
      </c>
      <c r="J53" s="201">
        <v>7.82</v>
      </c>
      <c r="K53" s="201">
        <v>0.1</v>
      </c>
      <c r="L53" s="201">
        <v>0.33</v>
      </c>
      <c r="M53" s="201">
        <v>0.09</v>
      </c>
      <c r="N53" s="201">
        <v>0.1</v>
      </c>
      <c r="O53" s="201">
        <v>0.11</v>
      </c>
      <c r="P53" s="201">
        <v>0.14000000000000001</v>
      </c>
      <c r="Q53" s="201">
        <v>0</v>
      </c>
      <c r="R53" s="201">
        <v>0.05</v>
      </c>
      <c r="S53" s="201">
        <v>0.02</v>
      </c>
      <c r="T53" s="201">
        <v>0.06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1.98</v>
      </c>
      <c r="AD53" s="201">
        <v>2.48</v>
      </c>
      <c r="AE53" s="201">
        <v>0</v>
      </c>
      <c r="AF53" s="201">
        <v>0</v>
      </c>
      <c r="AG53" s="201">
        <v>81.08</v>
      </c>
      <c r="AH53" s="201">
        <v>0</v>
      </c>
      <c r="AI53" s="201">
        <v>9.01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55.31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0.3</v>
      </c>
      <c r="AV53" s="201">
        <v>0</v>
      </c>
      <c r="AW53" s="201">
        <v>0</v>
      </c>
      <c r="AX53" s="201">
        <v>0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4.91</v>
      </c>
      <c r="E54" s="201">
        <v>0</v>
      </c>
      <c r="F54" s="201">
        <v>0</v>
      </c>
      <c r="G54" s="201">
        <v>7.9</v>
      </c>
      <c r="H54" s="201">
        <v>0</v>
      </c>
      <c r="I54" s="201">
        <v>0</v>
      </c>
      <c r="J54" s="201">
        <v>7.82</v>
      </c>
      <c r="K54" s="201">
        <v>0.1</v>
      </c>
      <c r="L54" s="201">
        <v>0.33</v>
      </c>
      <c r="M54" s="201">
        <v>0.09</v>
      </c>
      <c r="N54" s="201">
        <v>0.1</v>
      </c>
      <c r="O54" s="201">
        <v>0.11</v>
      </c>
      <c r="P54" s="201">
        <v>0.14000000000000001</v>
      </c>
      <c r="Q54" s="201">
        <v>0</v>
      </c>
      <c r="R54" s="201">
        <v>0.05</v>
      </c>
      <c r="S54" s="201">
        <v>0.02</v>
      </c>
      <c r="T54" s="201">
        <v>0.06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1.98</v>
      </c>
      <c r="AD54" s="201">
        <v>2.48</v>
      </c>
      <c r="AE54" s="201">
        <v>0</v>
      </c>
      <c r="AF54" s="201">
        <v>0</v>
      </c>
      <c r="AG54" s="201">
        <v>81.08</v>
      </c>
      <c r="AH54" s="201">
        <v>0</v>
      </c>
      <c r="AI54" s="201">
        <v>9.01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55.31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0.3</v>
      </c>
      <c r="AV54" s="201">
        <v>0</v>
      </c>
      <c r="AW54" s="201">
        <v>0</v>
      </c>
      <c r="AX54" s="201">
        <v>0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4.91</v>
      </c>
      <c r="E55" s="201">
        <v>0</v>
      </c>
      <c r="F55" s="201">
        <v>0</v>
      </c>
      <c r="G55" s="201">
        <v>7.9</v>
      </c>
      <c r="H55" s="201">
        <v>0</v>
      </c>
      <c r="I55" s="201">
        <v>0</v>
      </c>
      <c r="J55" s="201">
        <v>7.82</v>
      </c>
      <c r="K55" s="201">
        <v>0.1</v>
      </c>
      <c r="L55" s="201">
        <v>0.33</v>
      </c>
      <c r="M55" s="201">
        <v>0.09</v>
      </c>
      <c r="N55" s="201">
        <v>0.1</v>
      </c>
      <c r="O55" s="201">
        <v>0.11</v>
      </c>
      <c r="P55" s="201">
        <v>0.14000000000000001</v>
      </c>
      <c r="Q55" s="201">
        <v>0</v>
      </c>
      <c r="R55" s="201">
        <v>0.05</v>
      </c>
      <c r="S55" s="201">
        <v>0.02</v>
      </c>
      <c r="T55" s="201">
        <v>0.06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1.98</v>
      </c>
      <c r="AD55" s="201">
        <v>2.48</v>
      </c>
      <c r="AE55" s="201">
        <v>0</v>
      </c>
      <c r="AF55" s="201">
        <v>0</v>
      </c>
      <c r="AG55" s="201">
        <v>81.08</v>
      </c>
      <c r="AH55" s="201">
        <v>0</v>
      </c>
      <c r="AI55" s="201">
        <v>9.01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55.31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0.3</v>
      </c>
      <c r="AV55" s="201">
        <v>0</v>
      </c>
      <c r="AW55" s="201">
        <v>0</v>
      </c>
      <c r="AX55" s="201">
        <v>0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4.91</v>
      </c>
      <c r="E56" s="201">
        <v>0</v>
      </c>
      <c r="F56" s="201">
        <v>0</v>
      </c>
      <c r="G56" s="201">
        <v>7.9</v>
      </c>
      <c r="H56" s="201">
        <v>0</v>
      </c>
      <c r="I56" s="201">
        <v>0</v>
      </c>
      <c r="J56" s="201">
        <v>7.82</v>
      </c>
      <c r="K56" s="201">
        <v>0.1</v>
      </c>
      <c r="L56" s="201">
        <v>0.33</v>
      </c>
      <c r="M56" s="201">
        <v>0.09</v>
      </c>
      <c r="N56" s="201">
        <v>0.1</v>
      </c>
      <c r="O56" s="201">
        <v>0.11</v>
      </c>
      <c r="P56" s="201">
        <v>0.14000000000000001</v>
      </c>
      <c r="Q56" s="201">
        <v>0</v>
      </c>
      <c r="R56" s="201">
        <v>0.05</v>
      </c>
      <c r="S56" s="201">
        <v>0.02</v>
      </c>
      <c r="T56" s="201">
        <v>0.06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1.98</v>
      </c>
      <c r="AD56" s="201">
        <v>2.48</v>
      </c>
      <c r="AE56" s="201">
        <v>0</v>
      </c>
      <c r="AF56" s="201">
        <v>0</v>
      </c>
      <c r="AG56" s="201">
        <v>81.08</v>
      </c>
      <c r="AH56" s="201">
        <v>0</v>
      </c>
      <c r="AI56" s="201">
        <v>9.01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55.31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0.3</v>
      </c>
      <c r="AV56" s="201">
        <v>0</v>
      </c>
      <c r="AW56" s="201">
        <v>0</v>
      </c>
      <c r="AX56" s="201">
        <v>0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4.91</v>
      </c>
      <c r="E57" s="201">
        <v>0</v>
      </c>
      <c r="F57" s="201">
        <v>0</v>
      </c>
      <c r="G57" s="201">
        <v>7.9</v>
      </c>
      <c r="H57" s="201">
        <v>0</v>
      </c>
      <c r="I57" s="201">
        <v>0</v>
      </c>
      <c r="J57" s="201">
        <v>7.82</v>
      </c>
      <c r="K57" s="201">
        <v>0.1</v>
      </c>
      <c r="L57" s="201">
        <v>0.33</v>
      </c>
      <c r="M57" s="201">
        <v>0.09</v>
      </c>
      <c r="N57" s="201">
        <v>0.1</v>
      </c>
      <c r="O57" s="201">
        <v>0.11</v>
      </c>
      <c r="P57" s="201">
        <v>0.14000000000000001</v>
      </c>
      <c r="Q57" s="201">
        <v>0</v>
      </c>
      <c r="R57" s="201">
        <v>0.05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1.98</v>
      </c>
      <c r="AD57" s="201">
        <v>2.48</v>
      </c>
      <c r="AE57" s="201">
        <v>0</v>
      </c>
      <c r="AF57" s="201">
        <v>0</v>
      </c>
      <c r="AG57" s="201">
        <v>81.08</v>
      </c>
      <c r="AH57" s="201">
        <v>0</v>
      </c>
      <c r="AI57" s="201">
        <v>9.01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55.31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0.3</v>
      </c>
      <c r="AV57" s="201">
        <v>0</v>
      </c>
      <c r="AW57" s="201">
        <v>0</v>
      </c>
      <c r="AX57" s="201">
        <v>0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4.91</v>
      </c>
      <c r="E58" s="201">
        <v>0</v>
      </c>
      <c r="F58" s="201">
        <v>0</v>
      </c>
      <c r="G58" s="201">
        <v>7.9</v>
      </c>
      <c r="H58" s="201">
        <v>0</v>
      </c>
      <c r="I58" s="201">
        <v>0</v>
      </c>
      <c r="J58" s="201">
        <v>7.82</v>
      </c>
      <c r="K58" s="201">
        <v>0.1</v>
      </c>
      <c r="L58" s="201">
        <v>0.33</v>
      </c>
      <c r="M58" s="201">
        <v>0.09</v>
      </c>
      <c r="N58" s="201">
        <v>0.1</v>
      </c>
      <c r="O58" s="201">
        <v>0.11</v>
      </c>
      <c r="P58" s="201">
        <v>0.14000000000000001</v>
      </c>
      <c r="Q58" s="201">
        <v>0</v>
      </c>
      <c r="R58" s="201">
        <v>0.05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1.98</v>
      </c>
      <c r="AD58" s="201">
        <v>2.48</v>
      </c>
      <c r="AE58" s="201">
        <v>0</v>
      </c>
      <c r="AF58" s="201">
        <v>0</v>
      </c>
      <c r="AG58" s="201">
        <v>81.08</v>
      </c>
      <c r="AH58" s="201">
        <v>0</v>
      </c>
      <c r="AI58" s="201">
        <v>9.01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55.31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0.3</v>
      </c>
      <c r="AV58" s="201">
        <v>0</v>
      </c>
      <c r="AW58" s="201">
        <v>0</v>
      </c>
      <c r="AX58" s="201">
        <v>0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4.91</v>
      </c>
      <c r="E59" s="201">
        <v>0</v>
      </c>
      <c r="F59" s="201">
        <v>0</v>
      </c>
      <c r="G59" s="201">
        <v>7.9</v>
      </c>
      <c r="H59" s="201">
        <v>0</v>
      </c>
      <c r="I59" s="201">
        <v>0</v>
      </c>
      <c r="J59" s="201">
        <v>7.82</v>
      </c>
      <c r="K59" s="201">
        <v>0.1</v>
      </c>
      <c r="L59" s="201">
        <v>0.33</v>
      </c>
      <c r="M59" s="201">
        <v>0.09</v>
      </c>
      <c r="N59" s="201">
        <v>0.1</v>
      </c>
      <c r="O59" s="201">
        <v>0.11</v>
      </c>
      <c r="P59" s="201">
        <v>0.14000000000000001</v>
      </c>
      <c r="Q59" s="201">
        <v>0</v>
      </c>
      <c r="R59" s="201">
        <v>0.05</v>
      </c>
      <c r="S59" s="201">
        <v>0.02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1.98</v>
      </c>
      <c r="AD59" s="201">
        <v>2.48</v>
      </c>
      <c r="AE59" s="201">
        <v>0</v>
      </c>
      <c r="AF59" s="201">
        <v>0</v>
      </c>
      <c r="AG59" s="201">
        <v>81.08</v>
      </c>
      <c r="AH59" s="201">
        <v>0</v>
      </c>
      <c r="AI59" s="201">
        <v>9.01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55.31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0.3</v>
      </c>
      <c r="AV59" s="201">
        <v>0</v>
      </c>
      <c r="AW59" s="201">
        <v>0</v>
      </c>
      <c r="AX59" s="201">
        <v>0</v>
      </c>
      <c r="AY59" s="201">
        <v>0.19</v>
      </c>
    </row>
    <row r="60" spans="1:51">
      <c r="A60" t="s">
        <v>102</v>
      </c>
      <c r="B60" s="201">
        <v>0</v>
      </c>
      <c r="C60" s="201">
        <v>0</v>
      </c>
      <c r="D60" s="201">
        <v>4.91</v>
      </c>
      <c r="E60" s="201">
        <v>0</v>
      </c>
      <c r="F60" s="201">
        <v>0</v>
      </c>
      <c r="G60" s="201">
        <v>7.9</v>
      </c>
      <c r="H60" s="201">
        <v>0</v>
      </c>
      <c r="I60" s="201">
        <v>0</v>
      </c>
      <c r="J60" s="201">
        <v>7.82</v>
      </c>
      <c r="K60" s="201">
        <v>0.1</v>
      </c>
      <c r="L60" s="201">
        <v>0.33</v>
      </c>
      <c r="M60" s="201">
        <v>0.09</v>
      </c>
      <c r="N60" s="201">
        <v>0.1</v>
      </c>
      <c r="O60" s="201">
        <v>0.11</v>
      </c>
      <c r="P60" s="201">
        <v>0.14000000000000001</v>
      </c>
      <c r="Q60" s="201">
        <v>0</v>
      </c>
      <c r="R60" s="201">
        <v>0.05</v>
      </c>
      <c r="S60" s="201">
        <v>0.02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1.98</v>
      </c>
      <c r="AD60" s="201">
        <v>2.48</v>
      </c>
      <c r="AE60" s="201">
        <v>0</v>
      </c>
      <c r="AF60" s="201">
        <v>0</v>
      </c>
      <c r="AG60" s="201">
        <v>81.08</v>
      </c>
      <c r="AH60" s="201">
        <v>0</v>
      </c>
      <c r="AI60" s="201">
        <v>9.01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55.31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0.3</v>
      </c>
      <c r="AV60" s="201">
        <v>0</v>
      </c>
      <c r="AW60" s="201">
        <v>0</v>
      </c>
      <c r="AX60" s="201">
        <v>0</v>
      </c>
      <c r="AY60" s="201">
        <v>0.19</v>
      </c>
    </row>
    <row r="61" spans="1:51">
      <c r="A61" t="s">
        <v>103</v>
      </c>
      <c r="B61" s="201">
        <v>0</v>
      </c>
      <c r="C61" s="201">
        <v>0</v>
      </c>
      <c r="D61" s="201">
        <v>4.91</v>
      </c>
      <c r="E61" s="201">
        <v>0</v>
      </c>
      <c r="F61" s="201">
        <v>0</v>
      </c>
      <c r="G61" s="201">
        <v>7.9</v>
      </c>
      <c r="H61" s="201">
        <v>0</v>
      </c>
      <c r="I61" s="201">
        <v>0</v>
      </c>
      <c r="J61" s="201">
        <v>7.82</v>
      </c>
      <c r="K61" s="201">
        <v>0.1</v>
      </c>
      <c r="L61" s="201">
        <v>0.33</v>
      </c>
      <c r="M61" s="201">
        <v>0.09</v>
      </c>
      <c r="N61" s="201">
        <v>0.1</v>
      </c>
      <c r="O61" s="201">
        <v>0.11</v>
      </c>
      <c r="P61" s="201">
        <v>0.14000000000000001</v>
      </c>
      <c r="Q61" s="201">
        <v>0</v>
      </c>
      <c r="R61" s="201">
        <v>0.05</v>
      </c>
      <c r="S61" s="201">
        <v>0.02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1.98</v>
      </c>
      <c r="AD61" s="201">
        <v>2.48</v>
      </c>
      <c r="AE61" s="201">
        <v>0</v>
      </c>
      <c r="AF61" s="201">
        <v>0</v>
      </c>
      <c r="AG61" s="201">
        <v>81.08</v>
      </c>
      <c r="AH61" s="201">
        <v>0</v>
      </c>
      <c r="AI61" s="201">
        <v>9.01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55.31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0.3</v>
      </c>
      <c r="AV61" s="201">
        <v>0</v>
      </c>
      <c r="AW61" s="201">
        <v>0</v>
      </c>
      <c r="AX61" s="201">
        <v>0</v>
      </c>
      <c r="AY61" s="201">
        <v>0.19</v>
      </c>
    </row>
    <row r="62" spans="1:51">
      <c r="A62" t="s">
        <v>104</v>
      </c>
      <c r="B62" s="201">
        <v>0</v>
      </c>
      <c r="C62" s="201">
        <v>0</v>
      </c>
      <c r="D62" s="201">
        <v>4.91</v>
      </c>
      <c r="E62" s="201">
        <v>0</v>
      </c>
      <c r="F62" s="201">
        <v>0</v>
      </c>
      <c r="G62" s="201">
        <v>7.9</v>
      </c>
      <c r="H62" s="201">
        <v>0</v>
      </c>
      <c r="I62" s="201">
        <v>0</v>
      </c>
      <c r="J62" s="201">
        <v>7.82</v>
      </c>
      <c r="K62" s="201">
        <v>0.1</v>
      </c>
      <c r="L62" s="201">
        <v>0.33</v>
      </c>
      <c r="M62" s="201">
        <v>0.09</v>
      </c>
      <c r="N62" s="201">
        <v>0.1</v>
      </c>
      <c r="O62" s="201">
        <v>0.11</v>
      </c>
      <c r="P62" s="201">
        <v>0.14000000000000001</v>
      </c>
      <c r="Q62" s="201">
        <v>0</v>
      </c>
      <c r="R62" s="201">
        <v>0.05</v>
      </c>
      <c r="S62" s="201">
        <v>0.02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1.98</v>
      </c>
      <c r="AD62" s="201">
        <v>2.48</v>
      </c>
      <c r="AE62" s="201">
        <v>0</v>
      </c>
      <c r="AF62" s="201">
        <v>0</v>
      </c>
      <c r="AG62" s="201">
        <v>81.08</v>
      </c>
      <c r="AH62" s="201">
        <v>0</v>
      </c>
      <c r="AI62" s="201">
        <v>9.01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55.31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0.3</v>
      </c>
      <c r="AV62" s="201">
        <v>0</v>
      </c>
      <c r="AW62" s="201">
        <v>0</v>
      </c>
      <c r="AX62" s="201">
        <v>0</v>
      </c>
      <c r="AY62" s="201">
        <v>0.19</v>
      </c>
    </row>
    <row r="63" spans="1:51">
      <c r="A63" t="s">
        <v>105</v>
      </c>
      <c r="B63" s="201">
        <v>0</v>
      </c>
      <c r="C63" s="201">
        <v>0</v>
      </c>
      <c r="D63" s="201">
        <v>4.91</v>
      </c>
      <c r="E63" s="201">
        <v>0</v>
      </c>
      <c r="F63" s="201">
        <v>0</v>
      </c>
      <c r="G63" s="201">
        <v>7.9</v>
      </c>
      <c r="H63" s="201">
        <v>0</v>
      </c>
      <c r="I63" s="201">
        <v>0</v>
      </c>
      <c r="J63" s="201">
        <v>7.82</v>
      </c>
      <c r="K63" s="201">
        <v>0.1</v>
      </c>
      <c r="L63" s="201">
        <v>0.33</v>
      </c>
      <c r="M63" s="201">
        <v>0.09</v>
      </c>
      <c r="N63" s="201">
        <v>0.1</v>
      </c>
      <c r="O63" s="201">
        <v>0.11</v>
      </c>
      <c r="P63" s="201">
        <v>0.14000000000000001</v>
      </c>
      <c r="Q63" s="201">
        <v>0</v>
      </c>
      <c r="R63" s="201">
        <v>0.05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1.98</v>
      </c>
      <c r="AD63" s="201">
        <v>2.48</v>
      </c>
      <c r="AE63" s="201">
        <v>0</v>
      </c>
      <c r="AF63" s="201">
        <v>0</v>
      </c>
      <c r="AG63" s="201">
        <v>81.08</v>
      </c>
      <c r="AH63" s="201">
        <v>0</v>
      </c>
      <c r="AI63" s="201">
        <v>9.01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55.31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0.3</v>
      </c>
      <c r="AV63" s="201">
        <v>0</v>
      </c>
      <c r="AW63" s="201">
        <v>0</v>
      </c>
      <c r="AX63" s="201">
        <v>0</v>
      </c>
      <c r="AY63" s="201">
        <v>0.19</v>
      </c>
    </row>
    <row r="64" spans="1:51">
      <c r="A64" t="s">
        <v>106</v>
      </c>
      <c r="B64" s="201">
        <v>0</v>
      </c>
      <c r="C64" s="201">
        <v>0</v>
      </c>
      <c r="D64" s="201">
        <v>4.91</v>
      </c>
      <c r="E64" s="201">
        <v>0</v>
      </c>
      <c r="F64" s="201">
        <v>0</v>
      </c>
      <c r="G64" s="201">
        <v>7.9</v>
      </c>
      <c r="H64" s="201">
        <v>0</v>
      </c>
      <c r="I64" s="201">
        <v>0</v>
      </c>
      <c r="J64" s="201">
        <v>7.82</v>
      </c>
      <c r="K64" s="201">
        <v>0.1</v>
      </c>
      <c r="L64" s="201">
        <v>0.33</v>
      </c>
      <c r="M64" s="201">
        <v>0.09</v>
      </c>
      <c r="N64" s="201">
        <v>0.1</v>
      </c>
      <c r="O64" s="201">
        <v>0.11</v>
      </c>
      <c r="P64" s="201">
        <v>0.14000000000000001</v>
      </c>
      <c r="Q64" s="201">
        <v>0</v>
      </c>
      <c r="R64" s="201">
        <v>0.05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1.98</v>
      </c>
      <c r="AD64" s="201">
        <v>2.48</v>
      </c>
      <c r="AE64" s="201">
        <v>0</v>
      </c>
      <c r="AF64" s="201">
        <v>0</v>
      </c>
      <c r="AG64" s="201">
        <v>81.08</v>
      </c>
      <c r="AH64" s="201">
        <v>0</v>
      </c>
      <c r="AI64" s="201">
        <v>9.01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55.31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0.3</v>
      </c>
      <c r="AV64" s="201">
        <v>0</v>
      </c>
      <c r="AW64" s="201">
        <v>0</v>
      </c>
      <c r="AX64" s="201">
        <v>0</v>
      </c>
      <c r="AY64" s="201">
        <v>0.19</v>
      </c>
    </row>
    <row r="65" spans="1:51">
      <c r="A65" t="s">
        <v>107</v>
      </c>
      <c r="B65" s="201">
        <v>0</v>
      </c>
      <c r="C65" s="201">
        <v>0</v>
      </c>
      <c r="D65" s="201">
        <v>4.91</v>
      </c>
      <c r="E65" s="201">
        <v>0</v>
      </c>
      <c r="F65" s="201">
        <v>0</v>
      </c>
      <c r="G65" s="201">
        <v>7.9</v>
      </c>
      <c r="H65" s="201">
        <v>0</v>
      </c>
      <c r="I65" s="201">
        <v>0</v>
      </c>
      <c r="J65" s="201">
        <v>7.82</v>
      </c>
      <c r="K65" s="201">
        <v>0.1</v>
      </c>
      <c r="L65" s="201">
        <v>0.33</v>
      </c>
      <c r="M65" s="201">
        <v>0.09</v>
      </c>
      <c r="N65" s="201">
        <v>0.1</v>
      </c>
      <c r="O65" s="201">
        <v>0.11</v>
      </c>
      <c r="P65" s="201">
        <v>0.14000000000000001</v>
      </c>
      <c r="Q65" s="201">
        <v>0</v>
      </c>
      <c r="R65" s="201">
        <v>0.05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1.98</v>
      </c>
      <c r="AD65" s="201">
        <v>2.48</v>
      </c>
      <c r="AE65" s="201">
        <v>0</v>
      </c>
      <c r="AF65" s="201">
        <v>0</v>
      </c>
      <c r="AG65" s="201">
        <v>81.08</v>
      </c>
      <c r="AH65" s="201">
        <v>0</v>
      </c>
      <c r="AI65" s="201">
        <v>9.01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55.31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0.3</v>
      </c>
      <c r="AV65" s="201">
        <v>0</v>
      </c>
      <c r="AW65" s="201">
        <v>0</v>
      </c>
      <c r="AX65" s="201">
        <v>0</v>
      </c>
      <c r="AY65" s="201">
        <v>0.19</v>
      </c>
    </row>
    <row r="66" spans="1:51">
      <c r="A66" t="s">
        <v>108</v>
      </c>
      <c r="B66" s="201">
        <v>0</v>
      </c>
      <c r="C66" s="201">
        <v>0</v>
      </c>
      <c r="D66" s="201">
        <v>4.91</v>
      </c>
      <c r="E66" s="201">
        <v>0</v>
      </c>
      <c r="F66" s="201">
        <v>0</v>
      </c>
      <c r="G66" s="201">
        <v>7.9</v>
      </c>
      <c r="H66" s="201">
        <v>0</v>
      </c>
      <c r="I66" s="201">
        <v>0</v>
      </c>
      <c r="J66" s="201">
        <v>7.82</v>
      </c>
      <c r="K66" s="201">
        <v>0.1</v>
      </c>
      <c r="L66" s="201">
        <v>0.33</v>
      </c>
      <c r="M66" s="201">
        <v>0.09</v>
      </c>
      <c r="N66" s="201">
        <v>0.1</v>
      </c>
      <c r="O66" s="201">
        <v>0.11</v>
      </c>
      <c r="P66" s="201">
        <v>0.14000000000000001</v>
      </c>
      <c r="Q66" s="201">
        <v>0</v>
      </c>
      <c r="R66" s="201">
        <v>0.05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1.98</v>
      </c>
      <c r="AD66" s="201">
        <v>2.48</v>
      </c>
      <c r="AE66" s="201">
        <v>0</v>
      </c>
      <c r="AF66" s="201">
        <v>0</v>
      </c>
      <c r="AG66" s="201">
        <v>81.08</v>
      </c>
      <c r="AH66" s="201">
        <v>0</v>
      </c>
      <c r="AI66" s="201">
        <v>9.01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46.31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0.3</v>
      </c>
      <c r="AV66" s="201">
        <v>0</v>
      </c>
      <c r="AW66" s="201">
        <v>0</v>
      </c>
      <c r="AX66" s="201">
        <v>0</v>
      </c>
      <c r="AY66" s="201">
        <v>0.19</v>
      </c>
    </row>
    <row r="67" spans="1:51">
      <c r="A67" t="s">
        <v>109</v>
      </c>
      <c r="B67" s="201">
        <v>0</v>
      </c>
      <c r="C67" s="201">
        <v>0</v>
      </c>
      <c r="D67" s="201">
        <v>4.91</v>
      </c>
      <c r="E67" s="201">
        <v>0</v>
      </c>
      <c r="F67" s="201">
        <v>0</v>
      </c>
      <c r="G67" s="201">
        <v>7.9</v>
      </c>
      <c r="H67" s="201">
        <v>0</v>
      </c>
      <c r="I67" s="201">
        <v>0</v>
      </c>
      <c r="J67" s="201">
        <v>7.82</v>
      </c>
      <c r="K67" s="201">
        <v>0.1</v>
      </c>
      <c r="L67" s="201">
        <v>0.33</v>
      </c>
      <c r="M67" s="201">
        <v>0.09</v>
      </c>
      <c r="N67" s="201">
        <v>0.1</v>
      </c>
      <c r="O67" s="201">
        <v>0.11</v>
      </c>
      <c r="P67" s="201">
        <v>0.14000000000000001</v>
      </c>
      <c r="Q67" s="201">
        <v>0</v>
      </c>
      <c r="R67" s="201">
        <v>0.05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1.98</v>
      </c>
      <c r="AD67" s="201">
        <v>2.48</v>
      </c>
      <c r="AE67" s="201">
        <v>0</v>
      </c>
      <c r="AF67" s="201">
        <v>0</v>
      </c>
      <c r="AG67" s="201">
        <v>81.08</v>
      </c>
      <c r="AH67" s="201">
        <v>0</v>
      </c>
      <c r="AI67" s="201">
        <v>9.01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46.31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0.3</v>
      </c>
      <c r="AV67" s="201">
        <v>0</v>
      </c>
      <c r="AW67" s="201">
        <v>0</v>
      </c>
      <c r="AX67" s="201">
        <v>0.02</v>
      </c>
      <c r="AY67" s="201">
        <v>0.19</v>
      </c>
    </row>
    <row r="68" spans="1:51">
      <c r="A68" t="s">
        <v>110</v>
      </c>
      <c r="B68" s="201">
        <v>0</v>
      </c>
      <c r="C68" s="201">
        <v>0</v>
      </c>
      <c r="D68" s="201">
        <v>4.91</v>
      </c>
      <c r="E68" s="201">
        <v>0</v>
      </c>
      <c r="F68" s="201">
        <v>0</v>
      </c>
      <c r="G68" s="201">
        <v>7.9</v>
      </c>
      <c r="H68" s="201">
        <v>0</v>
      </c>
      <c r="I68" s="201">
        <v>0</v>
      </c>
      <c r="J68" s="201">
        <v>7.82</v>
      </c>
      <c r="K68" s="201">
        <v>0.1</v>
      </c>
      <c r="L68" s="201">
        <v>0.33</v>
      </c>
      <c r="M68" s="201">
        <v>0.09</v>
      </c>
      <c r="N68" s="201">
        <v>0.1</v>
      </c>
      <c r="O68" s="201">
        <v>0.11</v>
      </c>
      <c r="P68" s="201">
        <v>0.14000000000000001</v>
      </c>
      <c r="Q68" s="201">
        <v>0</v>
      </c>
      <c r="R68" s="201">
        <v>0.05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1.98</v>
      </c>
      <c r="AD68" s="201">
        <v>2.48</v>
      </c>
      <c r="AE68" s="201">
        <v>0</v>
      </c>
      <c r="AF68" s="201">
        <v>0</v>
      </c>
      <c r="AG68" s="201">
        <v>81.08</v>
      </c>
      <c r="AH68" s="201">
        <v>0</v>
      </c>
      <c r="AI68" s="201">
        <v>9.01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48.31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0.3</v>
      </c>
      <c r="AV68" s="201">
        <v>0</v>
      </c>
      <c r="AW68" s="201">
        <v>0</v>
      </c>
      <c r="AX68" s="201">
        <v>0.04</v>
      </c>
      <c r="AY68" s="201">
        <v>0.19</v>
      </c>
    </row>
    <row r="69" spans="1:51">
      <c r="A69" t="s">
        <v>111</v>
      </c>
      <c r="B69" s="201">
        <v>0</v>
      </c>
      <c r="C69" s="201">
        <v>0</v>
      </c>
      <c r="D69" s="201">
        <v>4.91</v>
      </c>
      <c r="E69" s="201">
        <v>0</v>
      </c>
      <c r="F69" s="201">
        <v>0</v>
      </c>
      <c r="G69" s="201">
        <v>7.9</v>
      </c>
      <c r="H69" s="201">
        <v>0</v>
      </c>
      <c r="I69" s="201">
        <v>0</v>
      </c>
      <c r="J69" s="201">
        <v>7.82</v>
      </c>
      <c r="K69" s="201">
        <v>0.1</v>
      </c>
      <c r="L69" s="201">
        <v>0.33</v>
      </c>
      <c r="M69" s="201">
        <v>0.09</v>
      </c>
      <c r="N69" s="201">
        <v>0.1</v>
      </c>
      <c r="O69" s="201">
        <v>0.11</v>
      </c>
      <c r="P69" s="201">
        <v>0.14000000000000001</v>
      </c>
      <c r="Q69" s="201">
        <v>0</v>
      </c>
      <c r="R69" s="201">
        <v>0.05</v>
      </c>
      <c r="S69" s="201">
        <v>0.02</v>
      </c>
      <c r="T69" s="201">
        <v>0.06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1.98</v>
      </c>
      <c r="AD69" s="201">
        <v>2.48</v>
      </c>
      <c r="AE69" s="201">
        <v>0</v>
      </c>
      <c r="AF69" s="201">
        <v>0</v>
      </c>
      <c r="AG69" s="201">
        <v>81.08</v>
      </c>
      <c r="AH69" s="201">
        <v>0</v>
      </c>
      <c r="AI69" s="201">
        <v>9.01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49.31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0.3</v>
      </c>
      <c r="AV69" s="201">
        <v>0</v>
      </c>
      <c r="AW69" s="201">
        <v>0</v>
      </c>
      <c r="AX69" s="201">
        <v>0.04</v>
      </c>
      <c r="AY69" s="201">
        <v>0.19</v>
      </c>
    </row>
    <row r="70" spans="1:51">
      <c r="A70" t="s">
        <v>112</v>
      </c>
      <c r="B70" s="201">
        <v>0</v>
      </c>
      <c r="C70" s="201">
        <v>0</v>
      </c>
      <c r="D70" s="201">
        <v>4.91</v>
      </c>
      <c r="E70" s="201">
        <v>0</v>
      </c>
      <c r="F70" s="201">
        <v>0</v>
      </c>
      <c r="G70" s="201">
        <v>7.9</v>
      </c>
      <c r="H70" s="201">
        <v>0</v>
      </c>
      <c r="I70" s="201">
        <v>0</v>
      </c>
      <c r="J70" s="201">
        <v>7.82</v>
      </c>
      <c r="K70" s="201">
        <v>0.1</v>
      </c>
      <c r="L70" s="201">
        <v>0.33</v>
      </c>
      <c r="M70" s="201">
        <v>0.09</v>
      </c>
      <c r="N70" s="201">
        <v>0.1</v>
      </c>
      <c r="O70" s="201">
        <v>0.11</v>
      </c>
      <c r="P70" s="201">
        <v>0.14000000000000001</v>
      </c>
      <c r="Q70" s="201">
        <v>0</v>
      </c>
      <c r="R70" s="201">
        <v>0.05</v>
      </c>
      <c r="S70" s="201">
        <v>0.02</v>
      </c>
      <c r="T70" s="201">
        <v>0.06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1.98</v>
      </c>
      <c r="AD70" s="201">
        <v>2.48</v>
      </c>
      <c r="AE70" s="201">
        <v>0</v>
      </c>
      <c r="AF70" s="201">
        <v>0</v>
      </c>
      <c r="AG70" s="201">
        <v>81.08</v>
      </c>
      <c r="AH70" s="201">
        <v>0</v>
      </c>
      <c r="AI70" s="201">
        <v>9.01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49.31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0.3</v>
      </c>
      <c r="AV70" s="201">
        <v>0</v>
      </c>
      <c r="AW70" s="201">
        <v>0</v>
      </c>
      <c r="AX70" s="201">
        <v>0.04</v>
      </c>
      <c r="AY70" s="201">
        <v>0.19</v>
      </c>
    </row>
    <row r="71" spans="1:51">
      <c r="A71" t="s">
        <v>113</v>
      </c>
      <c r="B71" s="201">
        <v>0</v>
      </c>
      <c r="C71" s="201">
        <v>0</v>
      </c>
      <c r="D71" s="201">
        <v>4.91</v>
      </c>
      <c r="E71" s="201">
        <v>0</v>
      </c>
      <c r="F71" s="201">
        <v>0</v>
      </c>
      <c r="G71" s="201">
        <v>7.9</v>
      </c>
      <c r="H71" s="201">
        <v>0</v>
      </c>
      <c r="I71" s="201">
        <v>0</v>
      </c>
      <c r="J71" s="201">
        <v>7.82</v>
      </c>
      <c r="K71" s="201">
        <v>0.1</v>
      </c>
      <c r="L71" s="201">
        <v>0.33</v>
      </c>
      <c r="M71" s="201">
        <v>0.09</v>
      </c>
      <c r="N71" s="201">
        <v>0.1</v>
      </c>
      <c r="O71" s="201">
        <v>0.11</v>
      </c>
      <c r="P71" s="201">
        <v>0.14000000000000001</v>
      </c>
      <c r="Q71" s="201">
        <v>0</v>
      </c>
      <c r="R71" s="201">
        <v>0.04</v>
      </c>
      <c r="S71" s="201">
        <v>0.02</v>
      </c>
      <c r="T71" s="201">
        <v>0.06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1.98</v>
      </c>
      <c r="AD71" s="201">
        <v>2.48</v>
      </c>
      <c r="AE71" s="201">
        <v>0</v>
      </c>
      <c r="AF71" s="201">
        <v>0</v>
      </c>
      <c r="AG71" s="201">
        <v>81.08</v>
      </c>
      <c r="AH71" s="201">
        <v>0</v>
      </c>
      <c r="AI71" s="201">
        <v>9.01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4.3099999999999996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0.3</v>
      </c>
      <c r="AV71" s="201">
        <v>0</v>
      </c>
      <c r="AW71" s="201">
        <v>0</v>
      </c>
      <c r="AX71" s="201">
        <v>0.04</v>
      </c>
      <c r="AY71" s="201">
        <v>0.19</v>
      </c>
    </row>
    <row r="72" spans="1:51">
      <c r="A72" t="s">
        <v>114</v>
      </c>
      <c r="B72" s="201">
        <v>0</v>
      </c>
      <c r="C72" s="201">
        <v>0</v>
      </c>
      <c r="D72" s="201">
        <v>4.91</v>
      </c>
      <c r="E72" s="201">
        <v>0</v>
      </c>
      <c r="F72" s="201">
        <v>0</v>
      </c>
      <c r="G72" s="201">
        <v>7.9</v>
      </c>
      <c r="H72" s="201">
        <v>0</v>
      </c>
      <c r="I72" s="201">
        <v>0</v>
      </c>
      <c r="J72" s="201">
        <v>7.82</v>
      </c>
      <c r="K72" s="201">
        <v>0.1</v>
      </c>
      <c r="L72" s="201">
        <v>0.33</v>
      </c>
      <c r="M72" s="201">
        <v>0.09</v>
      </c>
      <c r="N72" s="201">
        <v>0.1</v>
      </c>
      <c r="O72" s="201">
        <v>0.11</v>
      </c>
      <c r="P72" s="201">
        <v>0.14000000000000001</v>
      </c>
      <c r="Q72" s="201">
        <v>0</v>
      </c>
      <c r="R72" s="201">
        <v>0.05</v>
      </c>
      <c r="S72" s="201">
        <v>0.02</v>
      </c>
      <c r="T72" s="201">
        <v>0.06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1.98</v>
      </c>
      <c r="AD72" s="201">
        <v>2.48</v>
      </c>
      <c r="AE72" s="201">
        <v>0</v>
      </c>
      <c r="AF72" s="201">
        <v>0</v>
      </c>
      <c r="AG72" s="201">
        <v>81.08</v>
      </c>
      <c r="AH72" s="201">
        <v>0</v>
      </c>
      <c r="AI72" s="201">
        <v>9.01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7.31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0.3</v>
      </c>
      <c r="AV72" s="201">
        <v>0</v>
      </c>
      <c r="AW72" s="201">
        <v>0</v>
      </c>
      <c r="AX72" s="201">
        <v>0.04</v>
      </c>
      <c r="AY72" s="201">
        <v>0.19</v>
      </c>
    </row>
    <row r="73" spans="1:51">
      <c r="A73" t="s">
        <v>115</v>
      </c>
      <c r="B73" s="201">
        <v>0</v>
      </c>
      <c r="C73" s="201">
        <v>0</v>
      </c>
      <c r="D73" s="201">
        <v>4.91</v>
      </c>
      <c r="E73" s="201">
        <v>0</v>
      </c>
      <c r="F73" s="201">
        <v>0</v>
      </c>
      <c r="G73" s="201">
        <v>7.9</v>
      </c>
      <c r="H73" s="201">
        <v>0</v>
      </c>
      <c r="I73" s="201">
        <v>0</v>
      </c>
      <c r="J73" s="201">
        <v>7.82</v>
      </c>
      <c r="K73" s="201">
        <v>0.1</v>
      </c>
      <c r="L73" s="201">
        <v>0.33</v>
      </c>
      <c r="M73" s="201">
        <v>0.09</v>
      </c>
      <c r="N73" s="201">
        <v>0.1</v>
      </c>
      <c r="O73" s="201">
        <v>0.11</v>
      </c>
      <c r="P73" s="201">
        <v>0.14000000000000001</v>
      </c>
      <c r="Q73" s="201">
        <v>0</v>
      </c>
      <c r="R73" s="201">
        <v>0.05</v>
      </c>
      <c r="S73" s="201">
        <v>0.02</v>
      </c>
      <c r="T73" s="201">
        <v>0.06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1.98</v>
      </c>
      <c r="AD73" s="201">
        <v>2.48</v>
      </c>
      <c r="AE73" s="201">
        <v>0</v>
      </c>
      <c r="AF73" s="201">
        <v>0</v>
      </c>
      <c r="AG73" s="201">
        <v>81.08</v>
      </c>
      <c r="AH73" s="201">
        <v>0</v>
      </c>
      <c r="AI73" s="201">
        <v>9.01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12.31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0.3</v>
      </c>
      <c r="AV73" s="201">
        <v>0</v>
      </c>
      <c r="AW73" s="201">
        <v>0</v>
      </c>
      <c r="AX73" s="201">
        <v>0.04</v>
      </c>
      <c r="AY73" s="201">
        <v>0.19</v>
      </c>
    </row>
    <row r="74" spans="1:51">
      <c r="A74" t="s">
        <v>116</v>
      </c>
      <c r="B74" s="201">
        <v>0</v>
      </c>
      <c r="C74" s="201">
        <v>0</v>
      </c>
      <c r="D74" s="201">
        <v>4.91</v>
      </c>
      <c r="E74" s="201">
        <v>0</v>
      </c>
      <c r="F74" s="201">
        <v>0</v>
      </c>
      <c r="G74" s="201">
        <v>7.9</v>
      </c>
      <c r="H74" s="201">
        <v>0</v>
      </c>
      <c r="I74" s="201">
        <v>0</v>
      </c>
      <c r="J74" s="201">
        <v>7.82</v>
      </c>
      <c r="K74" s="201">
        <v>0.1</v>
      </c>
      <c r="L74" s="201">
        <v>0.33</v>
      </c>
      <c r="M74" s="201">
        <v>0.09</v>
      </c>
      <c r="N74" s="201">
        <v>0.1</v>
      </c>
      <c r="O74" s="201">
        <v>0.11</v>
      </c>
      <c r="P74" s="201">
        <v>0.14000000000000001</v>
      </c>
      <c r="Q74" s="201">
        <v>0</v>
      </c>
      <c r="R74" s="201">
        <v>0.05</v>
      </c>
      <c r="S74" s="201">
        <v>0.02</v>
      </c>
      <c r="T74" s="201">
        <v>0.06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1.98</v>
      </c>
      <c r="AD74" s="201">
        <v>2.48</v>
      </c>
      <c r="AE74" s="201">
        <v>0</v>
      </c>
      <c r="AF74" s="201">
        <v>0</v>
      </c>
      <c r="AG74" s="201">
        <v>81.08</v>
      </c>
      <c r="AH74" s="201">
        <v>0</v>
      </c>
      <c r="AI74" s="201">
        <v>9.01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20.309999999999999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0.3</v>
      </c>
      <c r="AV74" s="201">
        <v>0</v>
      </c>
      <c r="AW74" s="201">
        <v>0</v>
      </c>
      <c r="AX74" s="201">
        <v>0.06</v>
      </c>
      <c r="AY74" s="201">
        <v>0.19</v>
      </c>
    </row>
    <row r="75" spans="1:51">
      <c r="A75" t="s">
        <v>117</v>
      </c>
      <c r="B75" s="201">
        <v>0</v>
      </c>
      <c r="C75" s="201">
        <v>0</v>
      </c>
      <c r="D75" s="201">
        <v>4.91</v>
      </c>
      <c r="E75" s="201">
        <v>0</v>
      </c>
      <c r="F75" s="201">
        <v>0</v>
      </c>
      <c r="G75" s="201">
        <v>7.97</v>
      </c>
      <c r="H75" s="201">
        <v>0</v>
      </c>
      <c r="I75" s="201">
        <v>0</v>
      </c>
      <c r="J75" s="201">
        <v>7.82</v>
      </c>
      <c r="K75" s="201">
        <v>0.1</v>
      </c>
      <c r="L75" s="201">
        <v>0.33</v>
      </c>
      <c r="M75" s="201">
        <v>0.09</v>
      </c>
      <c r="N75" s="201">
        <v>0.1</v>
      </c>
      <c r="O75" s="201">
        <v>0.11</v>
      </c>
      <c r="P75" s="201">
        <v>0.14000000000000001</v>
      </c>
      <c r="Q75" s="201">
        <v>0</v>
      </c>
      <c r="R75" s="201">
        <v>0.05</v>
      </c>
      <c r="S75" s="201">
        <v>0.02</v>
      </c>
      <c r="T75" s="201">
        <v>0.06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1.98</v>
      </c>
      <c r="AD75" s="201">
        <v>2.48</v>
      </c>
      <c r="AE75" s="201">
        <v>0</v>
      </c>
      <c r="AF75" s="201">
        <v>0</v>
      </c>
      <c r="AG75" s="201">
        <v>81.08</v>
      </c>
      <c r="AH75" s="201">
        <v>0</v>
      </c>
      <c r="AI75" s="201">
        <v>9.01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22.5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0.3</v>
      </c>
      <c r="AV75" s="201">
        <v>0</v>
      </c>
      <c r="AW75" s="201">
        <v>0</v>
      </c>
      <c r="AX75" s="201">
        <v>0.08</v>
      </c>
      <c r="AY75" s="201">
        <v>0.19</v>
      </c>
    </row>
    <row r="76" spans="1:51">
      <c r="A76" t="s">
        <v>118</v>
      </c>
      <c r="B76" s="201">
        <v>0</v>
      </c>
      <c r="C76" s="201">
        <v>0</v>
      </c>
      <c r="D76" s="201">
        <v>4.91</v>
      </c>
      <c r="E76" s="201">
        <v>0</v>
      </c>
      <c r="F76" s="201">
        <v>0</v>
      </c>
      <c r="G76" s="201">
        <v>7.97</v>
      </c>
      <c r="H76" s="201">
        <v>0</v>
      </c>
      <c r="I76" s="201">
        <v>0</v>
      </c>
      <c r="J76" s="201">
        <v>7.82</v>
      </c>
      <c r="K76" s="201">
        <v>0.1</v>
      </c>
      <c r="L76" s="201">
        <v>0.33</v>
      </c>
      <c r="M76" s="201">
        <v>0.09</v>
      </c>
      <c r="N76" s="201">
        <v>0.1</v>
      </c>
      <c r="O76" s="201">
        <v>0.11</v>
      </c>
      <c r="P76" s="201">
        <v>0.14000000000000001</v>
      </c>
      <c r="Q76" s="201">
        <v>0</v>
      </c>
      <c r="R76" s="201">
        <v>0.05</v>
      </c>
      <c r="S76" s="201">
        <v>0.02</v>
      </c>
      <c r="T76" s="201">
        <v>0.06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1.98</v>
      </c>
      <c r="AD76" s="201">
        <v>2.48</v>
      </c>
      <c r="AE76" s="201">
        <v>0</v>
      </c>
      <c r="AF76" s="201">
        <v>0</v>
      </c>
      <c r="AG76" s="201">
        <v>81.08</v>
      </c>
      <c r="AH76" s="201">
        <v>0</v>
      </c>
      <c r="AI76" s="201">
        <v>9.01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30.5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0.3</v>
      </c>
      <c r="AV76" s="201">
        <v>0</v>
      </c>
      <c r="AW76" s="201">
        <v>0</v>
      </c>
      <c r="AX76" s="201">
        <v>0</v>
      </c>
      <c r="AY76" s="201">
        <v>0.19</v>
      </c>
    </row>
    <row r="77" spans="1:51">
      <c r="A77" t="s">
        <v>119</v>
      </c>
      <c r="B77" s="201">
        <v>0</v>
      </c>
      <c r="C77" s="201">
        <v>0</v>
      </c>
      <c r="D77" s="201">
        <v>4.91</v>
      </c>
      <c r="E77" s="201">
        <v>0</v>
      </c>
      <c r="F77" s="201">
        <v>0</v>
      </c>
      <c r="G77" s="201">
        <v>7.97</v>
      </c>
      <c r="H77" s="201">
        <v>0</v>
      </c>
      <c r="I77" s="201">
        <v>0</v>
      </c>
      <c r="J77" s="201">
        <v>7.82</v>
      </c>
      <c r="K77" s="201">
        <v>0.1</v>
      </c>
      <c r="L77" s="201">
        <v>0.33</v>
      </c>
      <c r="M77" s="201">
        <v>0.09</v>
      </c>
      <c r="N77" s="201">
        <v>0.1</v>
      </c>
      <c r="O77" s="201">
        <v>0.11</v>
      </c>
      <c r="P77" s="201">
        <v>0.14000000000000001</v>
      </c>
      <c r="Q77" s="201">
        <v>0</v>
      </c>
      <c r="R77" s="201">
        <v>0.05</v>
      </c>
      <c r="S77" s="201">
        <v>0.02</v>
      </c>
      <c r="T77" s="201">
        <v>0.06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1.98</v>
      </c>
      <c r="AD77" s="201">
        <v>2.48</v>
      </c>
      <c r="AE77" s="201">
        <v>0</v>
      </c>
      <c r="AF77" s="201">
        <v>0</v>
      </c>
      <c r="AG77" s="201">
        <v>81.08</v>
      </c>
      <c r="AH77" s="201">
        <v>0</v>
      </c>
      <c r="AI77" s="201">
        <v>9.01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40.5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0.3</v>
      </c>
      <c r="AV77" s="201">
        <v>0</v>
      </c>
      <c r="AW77" s="201">
        <v>0</v>
      </c>
      <c r="AX77" s="201">
        <v>0</v>
      </c>
      <c r="AY77" s="201">
        <v>0.19</v>
      </c>
    </row>
    <row r="78" spans="1:51">
      <c r="A78" t="s">
        <v>120</v>
      </c>
      <c r="B78" s="201">
        <v>0</v>
      </c>
      <c r="C78" s="201">
        <v>0</v>
      </c>
      <c r="D78" s="201">
        <v>4.91</v>
      </c>
      <c r="E78" s="201">
        <v>0</v>
      </c>
      <c r="F78" s="201">
        <v>0</v>
      </c>
      <c r="G78" s="201">
        <v>7.97</v>
      </c>
      <c r="H78" s="201">
        <v>0</v>
      </c>
      <c r="I78" s="201">
        <v>0</v>
      </c>
      <c r="J78" s="201">
        <v>7.82</v>
      </c>
      <c r="K78" s="201">
        <v>0.1</v>
      </c>
      <c r="L78" s="201">
        <v>0.33</v>
      </c>
      <c r="M78" s="201">
        <v>0.09</v>
      </c>
      <c r="N78" s="201">
        <v>0.1</v>
      </c>
      <c r="O78" s="201">
        <v>0.11</v>
      </c>
      <c r="P78" s="201">
        <v>0.14000000000000001</v>
      </c>
      <c r="Q78" s="201">
        <v>0</v>
      </c>
      <c r="R78" s="201">
        <v>0.05</v>
      </c>
      <c r="S78" s="201">
        <v>0.06</v>
      </c>
      <c r="T78" s="201">
        <v>0.06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1.98</v>
      </c>
      <c r="AD78" s="201">
        <v>2.48</v>
      </c>
      <c r="AE78" s="201">
        <v>0</v>
      </c>
      <c r="AF78" s="201">
        <v>0</v>
      </c>
      <c r="AG78" s="201">
        <v>81.08</v>
      </c>
      <c r="AH78" s="201">
        <v>0</v>
      </c>
      <c r="AI78" s="201">
        <v>9.01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37.5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0.3</v>
      </c>
      <c r="AV78" s="201">
        <v>0</v>
      </c>
      <c r="AW78" s="201">
        <v>0</v>
      </c>
      <c r="AX78" s="201">
        <v>0</v>
      </c>
      <c r="AY78" s="201">
        <v>0.19</v>
      </c>
    </row>
    <row r="79" spans="1:51">
      <c r="A79" t="s">
        <v>121</v>
      </c>
      <c r="B79" s="201">
        <v>0</v>
      </c>
      <c r="C79" s="201">
        <v>0</v>
      </c>
      <c r="D79" s="201">
        <v>4.91</v>
      </c>
      <c r="E79" s="201">
        <v>0</v>
      </c>
      <c r="F79" s="201">
        <v>0</v>
      </c>
      <c r="G79" s="201">
        <v>7.97</v>
      </c>
      <c r="H79" s="201">
        <v>0</v>
      </c>
      <c r="I79" s="201">
        <v>0</v>
      </c>
      <c r="J79" s="201">
        <v>7.82</v>
      </c>
      <c r="K79" s="201">
        <v>0.1</v>
      </c>
      <c r="L79" s="201">
        <v>0.33</v>
      </c>
      <c r="M79" s="201">
        <v>0.09</v>
      </c>
      <c r="N79" s="201">
        <v>0.1</v>
      </c>
      <c r="O79" s="201">
        <v>0.11</v>
      </c>
      <c r="P79" s="201">
        <v>0.14000000000000001</v>
      </c>
      <c r="Q79" s="201">
        <v>0</v>
      </c>
      <c r="R79" s="201">
        <v>0.05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1.98</v>
      </c>
      <c r="AD79" s="201">
        <v>2.48</v>
      </c>
      <c r="AE79" s="201">
        <v>0</v>
      </c>
      <c r="AF79" s="201">
        <v>0</v>
      </c>
      <c r="AG79" s="201">
        <v>81.08</v>
      </c>
      <c r="AH79" s="201">
        <v>0</v>
      </c>
      <c r="AI79" s="201">
        <v>9.01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41.5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0.3</v>
      </c>
      <c r="AV79" s="201">
        <v>0</v>
      </c>
      <c r="AW79" s="201">
        <v>0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4.91</v>
      </c>
      <c r="E80" s="201">
        <v>0</v>
      </c>
      <c r="F80" s="201">
        <v>0</v>
      </c>
      <c r="G80" s="201">
        <v>7.97</v>
      </c>
      <c r="H80" s="201">
        <v>0</v>
      </c>
      <c r="I80" s="201">
        <v>0</v>
      </c>
      <c r="J80" s="201">
        <v>7.82</v>
      </c>
      <c r="K80" s="201">
        <v>0.1</v>
      </c>
      <c r="L80" s="201">
        <v>0.33</v>
      </c>
      <c r="M80" s="201">
        <v>0.09</v>
      </c>
      <c r="N80" s="201">
        <v>0.1</v>
      </c>
      <c r="O80" s="201">
        <v>0.11</v>
      </c>
      <c r="P80" s="201">
        <v>0.14000000000000001</v>
      </c>
      <c r="Q80" s="201">
        <v>0</v>
      </c>
      <c r="R80" s="201">
        <v>0.05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1.98</v>
      </c>
      <c r="AD80" s="201">
        <v>2.48</v>
      </c>
      <c r="AE80" s="201">
        <v>0</v>
      </c>
      <c r="AF80" s="201">
        <v>0</v>
      </c>
      <c r="AG80" s="201">
        <v>81.08</v>
      </c>
      <c r="AH80" s="201">
        <v>0</v>
      </c>
      <c r="AI80" s="201">
        <v>9.01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40.5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0.3</v>
      </c>
      <c r="AV80" s="201">
        <v>0</v>
      </c>
      <c r="AW80" s="201">
        <v>0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4.91</v>
      </c>
      <c r="E81" s="201">
        <v>0</v>
      </c>
      <c r="F81" s="201">
        <v>0</v>
      </c>
      <c r="G81" s="201">
        <v>7.97</v>
      </c>
      <c r="H81" s="201">
        <v>0</v>
      </c>
      <c r="I81" s="201">
        <v>0</v>
      </c>
      <c r="J81" s="201">
        <v>7.82</v>
      </c>
      <c r="K81" s="201">
        <v>0.1</v>
      </c>
      <c r="L81" s="201">
        <v>0.33</v>
      </c>
      <c r="M81" s="201">
        <v>0.09</v>
      </c>
      <c r="N81" s="201">
        <v>0.1</v>
      </c>
      <c r="O81" s="201">
        <v>0.11</v>
      </c>
      <c r="P81" s="201">
        <v>0.14000000000000001</v>
      </c>
      <c r="Q81" s="201">
        <v>0</v>
      </c>
      <c r="R81" s="201">
        <v>0.05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1.98</v>
      </c>
      <c r="AD81" s="201">
        <v>2.48</v>
      </c>
      <c r="AE81" s="201">
        <v>0</v>
      </c>
      <c r="AF81" s="201">
        <v>0</v>
      </c>
      <c r="AG81" s="201">
        <v>81.08</v>
      </c>
      <c r="AH81" s="201">
        <v>0</v>
      </c>
      <c r="AI81" s="201">
        <v>9.01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41.5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0.3</v>
      </c>
      <c r="AV81" s="201">
        <v>0</v>
      </c>
      <c r="AW81" s="201">
        <v>0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4.91</v>
      </c>
      <c r="E82" s="201">
        <v>0</v>
      </c>
      <c r="F82" s="201">
        <v>0</v>
      </c>
      <c r="G82" s="201">
        <v>7.97</v>
      </c>
      <c r="H82" s="201">
        <v>0</v>
      </c>
      <c r="I82" s="201">
        <v>0</v>
      </c>
      <c r="J82" s="201">
        <v>7.82</v>
      </c>
      <c r="K82" s="201">
        <v>0.1</v>
      </c>
      <c r="L82" s="201">
        <v>0.33</v>
      </c>
      <c r="M82" s="201">
        <v>0.09</v>
      </c>
      <c r="N82" s="201">
        <v>0.1</v>
      </c>
      <c r="O82" s="201">
        <v>0.11</v>
      </c>
      <c r="P82" s="201">
        <v>0.14000000000000001</v>
      </c>
      <c r="Q82" s="201">
        <v>0</v>
      </c>
      <c r="R82" s="201">
        <v>0.05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1.98</v>
      </c>
      <c r="AD82" s="201">
        <v>2.48</v>
      </c>
      <c r="AE82" s="201">
        <v>0</v>
      </c>
      <c r="AF82" s="201">
        <v>0</v>
      </c>
      <c r="AG82" s="201">
        <v>81.08</v>
      </c>
      <c r="AH82" s="201">
        <v>0</v>
      </c>
      <c r="AI82" s="201">
        <v>9.01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42.5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0.3</v>
      </c>
      <c r="AV82" s="201">
        <v>0</v>
      </c>
      <c r="AW82" s="201">
        <v>0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4.91</v>
      </c>
      <c r="E83" s="201">
        <v>0</v>
      </c>
      <c r="F83" s="201">
        <v>0</v>
      </c>
      <c r="G83" s="201">
        <v>7.97</v>
      </c>
      <c r="H83" s="201">
        <v>0</v>
      </c>
      <c r="I83" s="201">
        <v>0</v>
      </c>
      <c r="J83" s="201">
        <v>7.82</v>
      </c>
      <c r="K83" s="201">
        <v>0.1</v>
      </c>
      <c r="L83" s="201">
        <v>0.33</v>
      </c>
      <c r="M83" s="201">
        <v>0.09</v>
      </c>
      <c r="N83" s="201">
        <v>0.1</v>
      </c>
      <c r="O83" s="201">
        <v>0.11</v>
      </c>
      <c r="P83" s="201">
        <v>0.14000000000000001</v>
      </c>
      <c r="Q83" s="201">
        <v>0</v>
      </c>
      <c r="R83" s="201">
        <v>0.05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1.98</v>
      </c>
      <c r="AD83" s="201">
        <v>2.48</v>
      </c>
      <c r="AE83" s="201">
        <v>0</v>
      </c>
      <c r="AF83" s="201">
        <v>0</v>
      </c>
      <c r="AG83" s="201">
        <v>81.08</v>
      </c>
      <c r="AH83" s="201">
        <v>0</v>
      </c>
      <c r="AI83" s="201">
        <v>9.01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43.5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0.3</v>
      </c>
      <c r="AV83" s="201">
        <v>0</v>
      </c>
      <c r="AW83" s="201">
        <v>0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4.91</v>
      </c>
      <c r="E84" s="201">
        <v>0</v>
      </c>
      <c r="F84" s="201">
        <v>0</v>
      </c>
      <c r="G84" s="201">
        <v>7.97</v>
      </c>
      <c r="H84" s="201">
        <v>0</v>
      </c>
      <c r="I84" s="201">
        <v>0</v>
      </c>
      <c r="J84" s="201">
        <v>7.82</v>
      </c>
      <c r="K84" s="201">
        <v>0.1</v>
      </c>
      <c r="L84" s="201">
        <v>0.33</v>
      </c>
      <c r="M84" s="201">
        <v>0.09</v>
      </c>
      <c r="N84" s="201">
        <v>0.1</v>
      </c>
      <c r="O84" s="201">
        <v>0.11</v>
      </c>
      <c r="P84" s="201">
        <v>0.14000000000000001</v>
      </c>
      <c r="Q84" s="201">
        <v>0</v>
      </c>
      <c r="R84" s="201">
        <v>0.05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1.98</v>
      </c>
      <c r="AD84" s="201">
        <v>2.48</v>
      </c>
      <c r="AE84" s="201">
        <v>0</v>
      </c>
      <c r="AF84" s="201">
        <v>0</v>
      </c>
      <c r="AG84" s="201">
        <v>81.08</v>
      </c>
      <c r="AH84" s="201">
        <v>0</v>
      </c>
      <c r="AI84" s="201">
        <v>9.01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44.5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0.3</v>
      </c>
      <c r="AV84" s="201">
        <v>0</v>
      </c>
      <c r="AW84" s="201">
        <v>0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4.91</v>
      </c>
      <c r="E85" s="201">
        <v>0</v>
      </c>
      <c r="F85" s="201">
        <v>0</v>
      </c>
      <c r="G85" s="201">
        <v>7.97</v>
      </c>
      <c r="H85" s="201">
        <v>0</v>
      </c>
      <c r="I85" s="201">
        <v>0</v>
      </c>
      <c r="J85" s="201">
        <v>7.82</v>
      </c>
      <c r="K85" s="201">
        <v>0.1</v>
      </c>
      <c r="L85" s="201">
        <v>0.33</v>
      </c>
      <c r="M85" s="201">
        <v>0.09</v>
      </c>
      <c r="N85" s="201">
        <v>0.1</v>
      </c>
      <c r="O85" s="201">
        <v>0.11</v>
      </c>
      <c r="P85" s="201">
        <v>0.14000000000000001</v>
      </c>
      <c r="Q85" s="201">
        <v>0</v>
      </c>
      <c r="R85" s="201">
        <v>0.05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1.98</v>
      </c>
      <c r="AD85" s="201">
        <v>2.48</v>
      </c>
      <c r="AE85" s="201">
        <v>0</v>
      </c>
      <c r="AF85" s="201">
        <v>0</v>
      </c>
      <c r="AG85" s="201">
        <v>81.08</v>
      </c>
      <c r="AH85" s="201">
        <v>0</v>
      </c>
      <c r="AI85" s="201">
        <v>9.01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35.5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0.3</v>
      </c>
      <c r="AV85" s="201">
        <v>0</v>
      </c>
      <c r="AW85" s="201">
        <v>0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4.91</v>
      </c>
      <c r="E86" s="201">
        <v>0</v>
      </c>
      <c r="F86" s="201">
        <v>0</v>
      </c>
      <c r="G86" s="201">
        <v>7.97</v>
      </c>
      <c r="H86" s="201">
        <v>0</v>
      </c>
      <c r="I86" s="201">
        <v>0</v>
      </c>
      <c r="J86" s="201">
        <v>7.82</v>
      </c>
      <c r="K86" s="201">
        <v>0.1</v>
      </c>
      <c r="L86" s="201">
        <v>0.33</v>
      </c>
      <c r="M86" s="201">
        <v>0.09</v>
      </c>
      <c r="N86" s="201">
        <v>0.1</v>
      </c>
      <c r="O86" s="201">
        <v>0.11</v>
      </c>
      <c r="P86" s="201">
        <v>0.14000000000000001</v>
      </c>
      <c r="Q86" s="201">
        <v>0</v>
      </c>
      <c r="R86" s="201">
        <v>0.05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1.98</v>
      </c>
      <c r="AD86" s="201">
        <v>2.48</v>
      </c>
      <c r="AE86" s="201">
        <v>0</v>
      </c>
      <c r="AF86" s="201">
        <v>0</v>
      </c>
      <c r="AG86" s="201">
        <v>81.08</v>
      </c>
      <c r="AH86" s="201">
        <v>0</v>
      </c>
      <c r="AI86" s="201">
        <v>9.01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32.5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0.3</v>
      </c>
      <c r="AV86" s="201">
        <v>0</v>
      </c>
      <c r="AW86" s="201">
        <v>0</v>
      </c>
      <c r="AX86" s="201">
        <v>0.09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4.91</v>
      </c>
      <c r="E87" s="201">
        <v>0</v>
      </c>
      <c r="F87" s="201">
        <v>0</v>
      </c>
      <c r="G87" s="201">
        <v>8.0399999999999991</v>
      </c>
      <c r="H87" s="201">
        <v>0</v>
      </c>
      <c r="I87" s="201">
        <v>0</v>
      </c>
      <c r="J87" s="201">
        <v>7.82</v>
      </c>
      <c r="K87" s="201">
        <v>0.11</v>
      </c>
      <c r="L87" s="201">
        <v>0.33</v>
      </c>
      <c r="M87" s="201">
        <v>0.09</v>
      </c>
      <c r="N87" s="201">
        <v>0.1</v>
      </c>
      <c r="O87" s="201">
        <v>0.11</v>
      </c>
      <c r="P87" s="201">
        <v>0.14000000000000001</v>
      </c>
      <c r="Q87" s="201">
        <v>0</v>
      </c>
      <c r="R87" s="201">
        <v>0.05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1.98</v>
      </c>
      <c r="AD87" s="201">
        <v>2.48</v>
      </c>
      <c r="AE87" s="201">
        <v>0</v>
      </c>
      <c r="AF87" s="201">
        <v>0</v>
      </c>
      <c r="AG87" s="201">
        <v>81.08</v>
      </c>
      <c r="AH87" s="201">
        <v>0</v>
      </c>
      <c r="AI87" s="201">
        <v>9.01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31.5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0.3</v>
      </c>
      <c r="AV87" s="201">
        <v>0</v>
      </c>
      <c r="AW87" s="201">
        <v>0</v>
      </c>
      <c r="AX87" s="201">
        <v>0.09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4.91</v>
      </c>
      <c r="E88" s="201">
        <v>0</v>
      </c>
      <c r="F88" s="201">
        <v>0</v>
      </c>
      <c r="G88" s="201">
        <v>8.0399999999999991</v>
      </c>
      <c r="H88" s="201">
        <v>0</v>
      </c>
      <c r="I88" s="201">
        <v>0</v>
      </c>
      <c r="J88" s="201">
        <v>7.82</v>
      </c>
      <c r="K88" s="201">
        <v>0.1</v>
      </c>
      <c r="L88" s="201">
        <v>0.33</v>
      </c>
      <c r="M88" s="201">
        <v>0.09</v>
      </c>
      <c r="N88" s="201">
        <v>0.1</v>
      </c>
      <c r="O88" s="201">
        <v>0.11</v>
      </c>
      <c r="P88" s="201">
        <v>0.14000000000000001</v>
      </c>
      <c r="Q88" s="201">
        <v>0</v>
      </c>
      <c r="R88" s="201">
        <v>0.05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1.98</v>
      </c>
      <c r="AD88" s="201">
        <v>2.48</v>
      </c>
      <c r="AE88" s="201">
        <v>0</v>
      </c>
      <c r="AF88" s="201">
        <v>0</v>
      </c>
      <c r="AG88" s="201">
        <v>81.08</v>
      </c>
      <c r="AH88" s="201">
        <v>0</v>
      </c>
      <c r="AI88" s="201">
        <v>9.01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36.5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0.3</v>
      </c>
      <c r="AV88" s="201">
        <v>0</v>
      </c>
      <c r="AW88" s="201">
        <v>0</v>
      </c>
      <c r="AX88" s="201">
        <v>0.09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4.91</v>
      </c>
      <c r="E89" s="201">
        <v>0</v>
      </c>
      <c r="F89" s="201">
        <v>0</v>
      </c>
      <c r="G89" s="201">
        <v>8.0399999999999991</v>
      </c>
      <c r="H89" s="201">
        <v>0</v>
      </c>
      <c r="I89" s="201">
        <v>0</v>
      </c>
      <c r="J89" s="201">
        <v>7.82</v>
      </c>
      <c r="K89" s="201">
        <v>0.1</v>
      </c>
      <c r="L89" s="201">
        <v>0.33</v>
      </c>
      <c r="M89" s="201">
        <v>0.09</v>
      </c>
      <c r="N89" s="201">
        <v>0.1</v>
      </c>
      <c r="O89" s="201">
        <v>0.11</v>
      </c>
      <c r="P89" s="201">
        <v>0.14000000000000001</v>
      </c>
      <c r="Q89" s="201">
        <v>0</v>
      </c>
      <c r="R89" s="201">
        <v>0.05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1.98</v>
      </c>
      <c r="AD89" s="201">
        <v>2.48</v>
      </c>
      <c r="AE89" s="201">
        <v>0</v>
      </c>
      <c r="AF89" s="201">
        <v>0</v>
      </c>
      <c r="AG89" s="201">
        <v>81.08</v>
      </c>
      <c r="AH89" s="201">
        <v>0</v>
      </c>
      <c r="AI89" s="201">
        <v>9.01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39.5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0.3</v>
      </c>
      <c r="AV89" s="201">
        <v>0</v>
      </c>
      <c r="AW89" s="201">
        <v>0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4.91</v>
      </c>
      <c r="E90" s="201">
        <v>0</v>
      </c>
      <c r="F90" s="201">
        <v>0</v>
      </c>
      <c r="G90" s="201">
        <v>8.0399999999999991</v>
      </c>
      <c r="H90" s="201">
        <v>0</v>
      </c>
      <c r="I90" s="201">
        <v>0</v>
      </c>
      <c r="J90" s="201">
        <v>7.82</v>
      </c>
      <c r="K90" s="201">
        <v>0.1</v>
      </c>
      <c r="L90" s="201">
        <v>0.33</v>
      </c>
      <c r="M90" s="201">
        <v>0.09</v>
      </c>
      <c r="N90" s="201">
        <v>0.1</v>
      </c>
      <c r="O90" s="201">
        <v>0.11</v>
      </c>
      <c r="P90" s="201">
        <v>0.14000000000000001</v>
      </c>
      <c r="Q90" s="201">
        <v>0</v>
      </c>
      <c r="R90" s="201">
        <v>0.05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1.98</v>
      </c>
      <c r="AD90" s="201">
        <v>2.48</v>
      </c>
      <c r="AE90" s="201">
        <v>0</v>
      </c>
      <c r="AF90" s="201">
        <v>0</v>
      </c>
      <c r="AG90" s="201">
        <v>81.08</v>
      </c>
      <c r="AH90" s="201">
        <v>0</v>
      </c>
      <c r="AI90" s="201">
        <v>9.01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43.5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0.3</v>
      </c>
      <c r="AV90" s="201">
        <v>0</v>
      </c>
      <c r="AW90" s="201">
        <v>0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4.91</v>
      </c>
      <c r="E91" s="201">
        <v>0</v>
      </c>
      <c r="F91" s="201">
        <v>0</v>
      </c>
      <c r="G91" s="201">
        <v>8.0399999999999991</v>
      </c>
      <c r="H91" s="201">
        <v>0</v>
      </c>
      <c r="I91" s="201">
        <v>0</v>
      </c>
      <c r="J91" s="201">
        <v>7.82</v>
      </c>
      <c r="K91" s="201">
        <v>0.1</v>
      </c>
      <c r="L91" s="201">
        <v>0.33</v>
      </c>
      <c r="M91" s="201">
        <v>0.09</v>
      </c>
      <c r="N91" s="201">
        <v>0.1</v>
      </c>
      <c r="O91" s="201">
        <v>0.11</v>
      </c>
      <c r="P91" s="201">
        <v>0.13</v>
      </c>
      <c r="Q91" s="201">
        <v>0</v>
      </c>
      <c r="R91" s="201">
        <v>0.05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1.98</v>
      </c>
      <c r="AD91" s="201">
        <v>2.48</v>
      </c>
      <c r="AE91" s="201">
        <v>0</v>
      </c>
      <c r="AF91" s="201">
        <v>0</v>
      </c>
      <c r="AG91" s="201">
        <v>81.08</v>
      </c>
      <c r="AH91" s="201">
        <v>0</v>
      </c>
      <c r="AI91" s="201">
        <v>9.01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57.5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0.3</v>
      </c>
      <c r="AV91" s="201">
        <v>0</v>
      </c>
      <c r="AW91" s="201">
        <v>0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4.91</v>
      </c>
      <c r="E92" s="201">
        <v>0</v>
      </c>
      <c r="F92" s="201">
        <v>0</v>
      </c>
      <c r="G92" s="201">
        <v>8.0399999999999991</v>
      </c>
      <c r="H92" s="201">
        <v>0</v>
      </c>
      <c r="I92" s="201">
        <v>0</v>
      </c>
      <c r="J92" s="201">
        <v>7.82</v>
      </c>
      <c r="K92" s="201">
        <v>0.1</v>
      </c>
      <c r="L92" s="201">
        <v>0.33</v>
      </c>
      <c r="M92" s="201">
        <v>0.09</v>
      </c>
      <c r="N92" s="201">
        <v>0.1</v>
      </c>
      <c r="O92" s="201">
        <v>0.11</v>
      </c>
      <c r="P92" s="201">
        <v>0.13</v>
      </c>
      <c r="Q92" s="201">
        <v>0</v>
      </c>
      <c r="R92" s="201">
        <v>0.05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1.98</v>
      </c>
      <c r="AD92" s="201">
        <v>2.48</v>
      </c>
      <c r="AE92" s="201">
        <v>0</v>
      </c>
      <c r="AF92" s="201">
        <v>0</v>
      </c>
      <c r="AG92" s="201">
        <v>81.08</v>
      </c>
      <c r="AH92" s="201">
        <v>0</v>
      </c>
      <c r="AI92" s="201">
        <v>9.01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57.5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0.3</v>
      </c>
      <c r="AV92" s="201">
        <v>0</v>
      </c>
      <c r="AW92" s="201">
        <v>0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4.91</v>
      </c>
      <c r="E93" s="201">
        <v>0</v>
      </c>
      <c r="F93" s="201">
        <v>0</v>
      </c>
      <c r="G93" s="201">
        <v>8.0399999999999991</v>
      </c>
      <c r="H93" s="201">
        <v>0</v>
      </c>
      <c r="I93" s="201">
        <v>0</v>
      </c>
      <c r="J93" s="201">
        <v>7.82</v>
      </c>
      <c r="K93" s="201">
        <v>0.1</v>
      </c>
      <c r="L93" s="201">
        <v>0.33</v>
      </c>
      <c r="M93" s="201">
        <v>0.09</v>
      </c>
      <c r="N93" s="201">
        <v>0.1</v>
      </c>
      <c r="O93" s="201">
        <v>0.11</v>
      </c>
      <c r="P93" s="201">
        <v>0.13</v>
      </c>
      <c r="Q93" s="201">
        <v>0</v>
      </c>
      <c r="R93" s="201">
        <v>0.05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1.98</v>
      </c>
      <c r="AD93" s="201">
        <v>2.48</v>
      </c>
      <c r="AE93" s="201">
        <v>0</v>
      </c>
      <c r="AF93" s="201">
        <v>0</v>
      </c>
      <c r="AG93" s="201">
        <v>81.08</v>
      </c>
      <c r="AH93" s="201">
        <v>0</v>
      </c>
      <c r="AI93" s="201">
        <v>9.01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57.5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0.3</v>
      </c>
      <c r="AV93" s="201">
        <v>0</v>
      </c>
      <c r="AW93" s="201">
        <v>0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4.91</v>
      </c>
      <c r="E94" s="201">
        <v>0</v>
      </c>
      <c r="F94" s="201">
        <v>0</v>
      </c>
      <c r="G94" s="201">
        <v>8.0399999999999991</v>
      </c>
      <c r="H94" s="201">
        <v>0</v>
      </c>
      <c r="I94" s="201">
        <v>0</v>
      </c>
      <c r="J94" s="201">
        <v>7.82</v>
      </c>
      <c r="K94" s="201">
        <v>0.1</v>
      </c>
      <c r="L94" s="201">
        <v>0.33</v>
      </c>
      <c r="M94" s="201">
        <v>0.09</v>
      </c>
      <c r="N94" s="201">
        <v>0.1</v>
      </c>
      <c r="O94" s="201">
        <v>0.11</v>
      </c>
      <c r="P94" s="201">
        <v>0.13</v>
      </c>
      <c r="Q94" s="201">
        <v>0</v>
      </c>
      <c r="R94" s="201">
        <v>0.05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1.98</v>
      </c>
      <c r="AD94" s="201">
        <v>2.48</v>
      </c>
      <c r="AE94" s="201">
        <v>0</v>
      </c>
      <c r="AF94" s="201">
        <v>0</v>
      </c>
      <c r="AG94" s="201">
        <v>81.08</v>
      </c>
      <c r="AH94" s="201">
        <v>0</v>
      </c>
      <c r="AI94" s="201">
        <v>9.01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57.5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0.3</v>
      </c>
      <c r="AV94" s="201">
        <v>0</v>
      </c>
      <c r="AW94" s="201">
        <v>0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4.91</v>
      </c>
      <c r="E95" s="201">
        <v>0</v>
      </c>
      <c r="F95" s="201">
        <v>0</v>
      </c>
      <c r="G95" s="201">
        <v>8.0399999999999991</v>
      </c>
      <c r="H95" s="201">
        <v>0</v>
      </c>
      <c r="I95" s="201">
        <v>0</v>
      </c>
      <c r="J95" s="201">
        <v>7.82</v>
      </c>
      <c r="K95" s="201">
        <v>0.1</v>
      </c>
      <c r="L95" s="201">
        <v>0.33</v>
      </c>
      <c r="M95" s="201">
        <v>0.09</v>
      </c>
      <c r="N95" s="201">
        <v>0.1</v>
      </c>
      <c r="O95" s="201">
        <v>0.11</v>
      </c>
      <c r="P95" s="201">
        <v>0.13</v>
      </c>
      <c r="Q95" s="201">
        <v>0</v>
      </c>
      <c r="R95" s="201">
        <v>0.05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1.98</v>
      </c>
      <c r="AD95" s="201">
        <v>2.48</v>
      </c>
      <c r="AE95" s="201">
        <v>0</v>
      </c>
      <c r="AF95" s="201">
        <v>0</v>
      </c>
      <c r="AG95" s="201">
        <v>81.08</v>
      </c>
      <c r="AH95" s="201">
        <v>0</v>
      </c>
      <c r="AI95" s="201">
        <v>9.01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57.5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0.3</v>
      </c>
      <c r="AV95" s="201">
        <v>0</v>
      </c>
      <c r="AW95" s="201">
        <v>0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4.91</v>
      </c>
      <c r="E96" s="201">
        <v>0</v>
      </c>
      <c r="F96" s="201">
        <v>0</v>
      </c>
      <c r="G96" s="201">
        <v>8.0399999999999991</v>
      </c>
      <c r="H96" s="201">
        <v>0</v>
      </c>
      <c r="I96" s="201">
        <v>0</v>
      </c>
      <c r="J96" s="201">
        <v>7.82</v>
      </c>
      <c r="K96" s="201">
        <v>0.1</v>
      </c>
      <c r="L96" s="201">
        <v>0.33</v>
      </c>
      <c r="M96" s="201">
        <v>0.09</v>
      </c>
      <c r="N96" s="201">
        <v>0.1</v>
      </c>
      <c r="O96" s="201">
        <v>0.11</v>
      </c>
      <c r="P96" s="201">
        <v>0.13</v>
      </c>
      <c r="Q96" s="201">
        <v>0</v>
      </c>
      <c r="R96" s="201">
        <v>0.05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1.98</v>
      </c>
      <c r="AD96" s="201">
        <v>2.48</v>
      </c>
      <c r="AE96" s="201">
        <v>0</v>
      </c>
      <c r="AF96" s="201">
        <v>0</v>
      </c>
      <c r="AG96" s="201">
        <v>81.08</v>
      </c>
      <c r="AH96" s="201">
        <v>0</v>
      </c>
      <c r="AI96" s="201">
        <v>9.01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57.5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0.3</v>
      </c>
      <c r="AV96" s="201">
        <v>0</v>
      </c>
      <c r="AW96" s="201">
        <v>0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4.91</v>
      </c>
      <c r="E97" s="201">
        <v>0</v>
      </c>
      <c r="F97" s="201">
        <v>0</v>
      </c>
      <c r="G97" s="201">
        <v>8.0399999999999991</v>
      </c>
      <c r="H97" s="201">
        <v>0</v>
      </c>
      <c r="I97" s="201">
        <v>0</v>
      </c>
      <c r="J97" s="201">
        <v>7.82</v>
      </c>
      <c r="K97" s="201">
        <v>0.1</v>
      </c>
      <c r="L97" s="201">
        <v>0.33</v>
      </c>
      <c r="M97" s="201">
        <v>0.09</v>
      </c>
      <c r="N97" s="201">
        <v>0.1</v>
      </c>
      <c r="O97" s="201">
        <v>0.11</v>
      </c>
      <c r="P97" s="201">
        <v>0.13</v>
      </c>
      <c r="Q97" s="201">
        <v>0</v>
      </c>
      <c r="R97" s="201">
        <v>0.05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1.98</v>
      </c>
      <c r="AD97" s="201">
        <v>2.48</v>
      </c>
      <c r="AE97" s="201">
        <v>0</v>
      </c>
      <c r="AF97" s="201">
        <v>0</v>
      </c>
      <c r="AG97" s="201">
        <v>81.08</v>
      </c>
      <c r="AH97" s="201">
        <v>0</v>
      </c>
      <c r="AI97" s="201">
        <v>9.01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57.5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0.3</v>
      </c>
      <c r="AV97" s="201">
        <v>0</v>
      </c>
      <c r="AW97" s="201">
        <v>0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4.91</v>
      </c>
      <c r="E98" s="201">
        <v>0</v>
      </c>
      <c r="F98" s="201">
        <v>0</v>
      </c>
      <c r="G98" s="201">
        <v>8.0399999999999991</v>
      </c>
      <c r="H98" s="201">
        <v>0</v>
      </c>
      <c r="I98" s="201">
        <v>0</v>
      </c>
      <c r="J98" s="201">
        <v>7.82</v>
      </c>
      <c r="K98" s="201">
        <v>0.1</v>
      </c>
      <c r="L98" s="201">
        <v>0.33</v>
      </c>
      <c r="M98" s="201">
        <v>0.09</v>
      </c>
      <c r="N98" s="201">
        <v>0.1</v>
      </c>
      <c r="O98" s="201">
        <v>0.11</v>
      </c>
      <c r="P98" s="201">
        <v>0.13</v>
      </c>
      <c r="Q98" s="201">
        <v>0</v>
      </c>
      <c r="R98" s="201">
        <v>0.05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1.98</v>
      </c>
      <c r="AD98" s="201">
        <v>2.48</v>
      </c>
      <c r="AE98" s="201">
        <v>0</v>
      </c>
      <c r="AF98" s="201">
        <v>0</v>
      </c>
      <c r="AG98" s="201">
        <v>81.08</v>
      </c>
      <c r="AH98" s="201">
        <v>0</v>
      </c>
      <c r="AI98" s="201">
        <v>9.01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57.5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0.3</v>
      </c>
      <c r="AV98" s="201">
        <v>0</v>
      </c>
      <c r="AW98" s="201">
        <v>0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0.12070250000000037</v>
      </c>
      <c r="E99">
        <f t="shared" si="0"/>
        <v>0</v>
      </c>
      <c r="F99">
        <f t="shared" si="0"/>
        <v>0</v>
      </c>
      <c r="G99">
        <f t="shared" si="0"/>
        <v>0.18962999999999985</v>
      </c>
      <c r="H99">
        <f t="shared" si="0"/>
        <v>0</v>
      </c>
      <c r="I99">
        <f t="shared" si="0"/>
        <v>0</v>
      </c>
      <c r="J99">
        <f t="shared" si="0"/>
        <v>0.18935000000000032</v>
      </c>
      <c r="K99">
        <f t="shared" si="0"/>
        <v>2.3849999999999956E-3</v>
      </c>
      <c r="L99">
        <f t="shared" si="0"/>
        <v>7.8374999999999816E-3</v>
      </c>
      <c r="M99">
        <f t="shared" si="0"/>
        <v>2.1374999999999979E-3</v>
      </c>
      <c r="N99">
        <f t="shared" si="0"/>
        <v>2.3749999999999956E-3</v>
      </c>
      <c r="O99">
        <f t="shared" si="0"/>
        <v>2.5624999999999997E-3</v>
      </c>
      <c r="P99">
        <f t="shared" si="0"/>
        <v>3.3400000000000044E-3</v>
      </c>
      <c r="Q99">
        <f t="shared" si="0"/>
        <v>0</v>
      </c>
      <c r="R99">
        <f t="shared" si="0"/>
        <v>1.1949999999999979E-3</v>
      </c>
      <c r="S99">
        <f t="shared" si="0"/>
        <v>4.9000000000000031E-4</v>
      </c>
      <c r="T99">
        <f t="shared" si="0"/>
        <v>2.9050000000000074E-3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4.7519999999999937E-2</v>
      </c>
      <c r="AD99">
        <f t="shared" si="0"/>
        <v>5.9519999999999906E-2</v>
      </c>
      <c r="AE99">
        <f t="shared" si="0"/>
        <v>0</v>
      </c>
      <c r="AF99">
        <f t="shared" si="0"/>
        <v>0</v>
      </c>
      <c r="AG99">
        <f t="shared" si="0"/>
        <v>1.9459199999999988</v>
      </c>
      <c r="AH99">
        <f t="shared" si="0"/>
        <v>0</v>
      </c>
      <c r="AI99">
        <f t="shared" si="0"/>
        <v>0.21623999999999985</v>
      </c>
      <c r="AJ99">
        <f t="shared" si="0"/>
        <v>0</v>
      </c>
      <c r="AK99">
        <f t="shared" si="0"/>
        <v>8.4900000000000149E-3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1.1694999999999998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7.2000000000000119E-3</v>
      </c>
      <c r="AV99">
        <f t="shared" si="0"/>
        <v>0</v>
      </c>
      <c r="AW99">
        <f t="shared" si="0"/>
        <v>0</v>
      </c>
      <c r="AX99">
        <f t="shared" si="0"/>
        <v>2.3749999999999995E-4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12.19</v>
      </c>
      <c r="E3" s="201">
        <v>0</v>
      </c>
      <c r="F3" s="201">
        <v>0</v>
      </c>
      <c r="G3" s="201">
        <v>14.59</v>
      </c>
      <c r="H3" s="201">
        <v>0</v>
      </c>
      <c r="I3" s="201">
        <v>0</v>
      </c>
      <c r="J3" s="201">
        <v>17.21</v>
      </c>
      <c r="K3" s="201">
        <v>4.3899999999999997</v>
      </c>
      <c r="L3" s="201">
        <v>19.95</v>
      </c>
      <c r="M3" s="201">
        <v>0.98</v>
      </c>
      <c r="N3" s="201">
        <v>1.25</v>
      </c>
      <c r="O3" s="201">
        <v>0</v>
      </c>
      <c r="P3" s="201">
        <v>1.08</v>
      </c>
      <c r="Q3" s="201">
        <v>0.23</v>
      </c>
      <c r="R3" s="201">
        <v>0.45</v>
      </c>
      <c r="S3" s="201">
        <v>0.28000000000000003</v>
      </c>
      <c r="T3" s="201">
        <v>0</v>
      </c>
      <c r="U3" s="201">
        <v>7.44</v>
      </c>
      <c r="V3" s="201">
        <v>0.22</v>
      </c>
      <c r="W3" s="201">
        <v>0.49</v>
      </c>
      <c r="X3" s="201">
        <v>1.56</v>
      </c>
      <c r="Y3" s="201">
        <v>0</v>
      </c>
      <c r="Z3" s="201">
        <v>2.67</v>
      </c>
      <c r="AA3" s="201">
        <v>0.95</v>
      </c>
      <c r="AB3" s="201">
        <v>0</v>
      </c>
      <c r="AC3" s="201">
        <v>11.87</v>
      </c>
      <c r="AD3" s="201">
        <v>14.84</v>
      </c>
      <c r="AE3" s="201">
        <v>0</v>
      </c>
      <c r="AF3" s="201">
        <v>0</v>
      </c>
      <c r="AG3" s="201">
        <v>52.06</v>
      </c>
      <c r="AH3" s="201">
        <v>0</v>
      </c>
      <c r="AI3" s="201">
        <v>5.78</v>
      </c>
      <c r="AJ3" s="201">
        <v>0</v>
      </c>
      <c r="AK3" s="201">
        <v>20.39</v>
      </c>
      <c r="AL3" s="201">
        <v>0</v>
      </c>
      <c r="AM3" s="201">
        <v>0</v>
      </c>
      <c r="AN3" s="201">
        <v>0</v>
      </c>
      <c r="AO3" s="201">
        <v>217.52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12.56</v>
      </c>
      <c r="E4" s="201">
        <v>0</v>
      </c>
      <c r="F4" s="201">
        <v>0</v>
      </c>
      <c r="G4" s="201">
        <v>15.99</v>
      </c>
      <c r="H4" s="201">
        <v>0</v>
      </c>
      <c r="I4" s="201">
        <v>0</v>
      </c>
      <c r="J4" s="201">
        <v>19.170000000000002</v>
      </c>
      <c r="K4" s="201">
        <v>4.3899999999999997</v>
      </c>
      <c r="L4" s="201">
        <v>19.95</v>
      </c>
      <c r="M4" s="201">
        <v>0.98</v>
      </c>
      <c r="N4" s="201">
        <v>1.25</v>
      </c>
      <c r="O4" s="201">
        <v>0</v>
      </c>
      <c r="P4" s="201">
        <v>1.08</v>
      </c>
      <c r="Q4" s="201">
        <v>0.23</v>
      </c>
      <c r="R4" s="201">
        <v>0.45</v>
      </c>
      <c r="S4" s="201">
        <v>0.28000000000000003</v>
      </c>
      <c r="T4" s="201">
        <v>0</v>
      </c>
      <c r="U4" s="201">
        <v>7.44</v>
      </c>
      <c r="V4" s="201">
        <v>0.22</v>
      </c>
      <c r="W4" s="201">
        <v>0.49</v>
      </c>
      <c r="X4" s="201">
        <v>1.56</v>
      </c>
      <c r="Y4" s="201">
        <v>0</v>
      </c>
      <c r="Z4" s="201">
        <v>2.67</v>
      </c>
      <c r="AA4" s="201">
        <v>0.95</v>
      </c>
      <c r="AB4" s="201">
        <v>0</v>
      </c>
      <c r="AC4" s="201">
        <v>11.87</v>
      </c>
      <c r="AD4" s="201">
        <v>14.84</v>
      </c>
      <c r="AE4" s="201">
        <v>0</v>
      </c>
      <c r="AF4" s="201">
        <v>0</v>
      </c>
      <c r="AG4" s="201">
        <v>52.06</v>
      </c>
      <c r="AH4" s="201">
        <v>0</v>
      </c>
      <c r="AI4" s="201">
        <v>5.78</v>
      </c>
      <c r="AJ4" s="201">
        <v>0</v>
      </c>
      <c r="AK4" s="201">
        <v>19.61</v>
      </c>
      <c r="AL4" s="201">
        <v>0</v>
      </c>
      <c r="AM4" s="201">
        <v>0</v>
      </c>
      <c r="AN4" s="201">
        <v>0</v>
      </c>
      <c r="AO4" s="201">
        <v>217.52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12.56</v>
      </c>
      <c r="E5" s="201">
        <v>0</v>
      </c>
      <c r="F5" s="201">
        <v>0</v>
      </c>
      <c r="G5" s="201">
        <v>15.99</v>
      </c>
      <c r="H5" s="201">
        <v>0</v>
      </c>
      <c r="I5" s="201">
        <v>0</v>
      </c>
      <c r="J5" s="201">
        <v>19.170000000000002</v>
      </c>
      <c r="K5" s="201">
        <v>4.3899999999999997</v>
      </c>
      <c r="L5" s="201">
        <v>19.95</v>
      </c>
      <c r="M5" s="201">
        <v>0.98</v>
      </c>
      <c r="N5" s="201">
        <v>1.25</v>
      </c>
      <c r="O5" s="201">
        <v>0</v>
      </c>
      <c r="P5" s="201">
        <v>1.08</v>
      </c>
      <c r="Q5" s="201">
        <v>0.23</v>
      </c>
      <c r="R5" s="201">
        <v>0.45</v>
      </c>
      <c r="S5" s="201">
        <v>0.28000000000000003</v>
      </c>
      <c r="T5" s="201">
        <v>0</v>
      </c>
      <c r="U5" s="201">
        <v>7.44</v>
      </c>
      <c r="V5" s="201">
        <v>0.22</v>
      </c>
      <c r="W5" s="201">
        <v>0.49</v>
      </c>
      <c r="X5" s="201">
        <v>1.56</v>
      </c>
      <c r="Y5" s="201">
        <v>0</v>
      </c>
      <c r="Z5" s="201">
        <v>2.67</v>
      </c>
      <c r="AA5" s="201">
        <v>0.95</v>
      </c>
      <c r="AB5" s="201">
        <v>0</v>
      </c>
      <c r="AC5" s="201">
        <v>11.87</v>
      </c>
      <c r="AD5" s="201">
        <v>14.84</v>
      </c>
      <c r="AE5" s="201">
        <v>0</v>
      </c>
      <c r="AF5" s="201">
        <v>0</v>
      </c>
      <c r="AG5" s="201">
        <v>52.06</v>
      </c>
      <c r="AH5" s="201">
        <v>0</v>
      </c>
      <c r="AI5" s="201">
        <v>5.78</v>
      </c>
      <c r="AJ5" s="201">
        <v>0</v>
      </c>
      <c r="AK5" s="201">
        <v>19.61</v>
      </c>
      <c r="AL5" s="201">
        <v>0</v>
      </c>
      <c r="AM5" s="201">
        <v>0</v>
      </c>
      <c r="AN5" s="201">
        <v>0</v>
      </c>
      <c r="AO5" s="201">
        <v>217.52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12.56</v>
      </c>
      <c r="E6" s="201">
        <v>0</v>
      </c>
      <c r="F6" s="201">
        <v>0</v>
      </c>
      <c r="G6" s="201">
        <v>15.99</v>
      </c>
      <c r="H6" s="201">
        <v>0</v>
      </c>
      <c r="I6" s="201">
        <v>0</v>
      </c>
      <c r="J6" s="201">
        <v>19.170000000000002</v>
      </c>
      <c r="K6" s="201">
        <v>4.3899999999999997</v>
      </c>
      <c r="L6" s="201">
        <v>19.95</v>
      </c>
      <c r="M6" s="201">
        <v>0.98</v>
      </c>
      <c r="N6" s="201">
        <v>1.25</v>
      </c>
      <c r="O6" s="201">
        <v>0</v>
      </c>
      <c r="P6" s="201">
        <v>1.08</v>
      </c>
      <c r="Q6" s="201">
        <v>0.23</v>
      </c>
      <c r="R6" s="201">
        <v>0.45</v>
      </c>
      <c r="S6" s="201">
        <v>0.28000000000000003</v>
      </c>
      <c r="T6" s="201">
        <v>0</v>
      </c>
      <c r="U6" s="201">
        <v>7.44</v>
      </c>
      <c r="V6" s="201">
        <v>0.22</v>
      </c>
      <c r="W6" s="201">
        <v>0.49</v>
      </c>
      <c r="X6" s="201">
        <v>1.56</v>
      </c>
      <c r="Y6" s="201">
        <v>0</v>
      </c>
      <c r="Z6" s="201">
        <v>2.67</v>
      </c>
      <c r="AA6" s="201">
        <v>0.95</v>
      </c>
      <c r="AB6" s="201">
        <v>0</v>
      </c>
      <c r="AC6" s="201">
        <v>11.87</v>
      </c>
      <c r="AD6" s="201">
        <v>14.84</v>
      </c>
      <c r="AE6" s="201">
        <v>0</v>
      </c>
      <c r="AF6" s="201">
        <v>0</v>
      </c>
      <c r="AG6" s="201">
        <v>52.06</v>
      </c>
      <c r="AH6" s="201">
        <v>0</v>
      </c>
      <c r="AI6" s="201">
        <v>5.78</v>
      </c>
      <c r="AJ6" s="201">
        <v>0</v>
      </c>
      <c r="AK6" s="201">
        <v>19.61</v>
      </c>
      <c r="AL6" s="201">
        <v>0</v>
      </c>
      <c r="AM6" s="201">
        <v>0</v>
      </c>
      <c r="AN6" s="201">
        <v>0</v>
      </c>
      <c r="AO6" s="201">
        <v>217.52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12.56</v>
      </c>
      <c r="E7" s="201">
        <v>0</v>
      </c>
      <c r="F7" s="201">
        <v>0</v>
      </c>
      <c r="G7" s="201">
        <v>20.32</v>
      </c>
      <c r="H7" s="201">
        <v>0</v>
      </c>
      <c r="I7" s="201">
        <v>0</v>
      </c>
      <c r="J7" s="201">
        <v>19.84</v>
      </c>
      <c r="K7" s="201">
        <v>4.3899999999999997</v>
      </c>
      <c r="L7" s="201">
        <v>19.95</v>
      </c>
      <c r="M7" s="201">
        <v>0.98</v>
      </c>
      <c r="N7" s="201">
        <v>1.25</v>
      </c>
      <c r="O7" s="201">
        <v>0</v>
      </c>
      <c r="P7" s="201">
        <v>1.08</v>
      </c>
      <c r="Q7" s="201">
        <v>0.23</v>
      </c>
      <c r="R7" s="201">
        <v>0.45</v>
      </c>
      <c r="S7" s="201">
        <v>0.28000000000000003</v>
      </c>
      <c r="T7" s="201">
        <v>0</v>
      </c>
      <c r="U7" s="201">
        <v>7.44</v>
      </c>
      <c r="V7" s="201">
        <v>0.22</v>
      </c>
      <c r="W7" s="201">
        <v>0.49</v>
      </c>
      <c r="X7" s="201">
        <v>2.04</v>
      </c>
      <c r="Y7" s="201">
        <v>0</v>
      </c>
      <c r="Z7" s="201">
        <v>2.67</v>
      </c>
      <c r="AA7" s="201">
        <v>0.95</v>
      </c>
      <c r="AB7" s="201">
        <v>0</v>
      </c>
      <c r="AC7" s="201">
        <v>11.87</v>
      </c>
      <c r="AD7" s="201">
        <v>14.84</v>
      </c>
      <c r="AE7" s="201">
        <v>0</v>
      </c>
      <c r="AF7" s="201">
        <v>0</v>
      </c>
      <c r="AG7" s="201">
        <v>52.06</v>
      </c>
      <c r="AH7" s="201">
        <v>0</v>
      </c>
      <c r="AI7" s="201">
        <v>5.78</v>
      </c>
      <c r="AJ7" s="201">
        <v>0</v>
      </c>
      <c r="AK7" s="201">
        <v>19.61</v>
      </c>
      <c r="AL7" s="201">
        <v>0</v>
      </c>
      <c r="AM7" s="201">
        <v>0</v>
      </c>
      <c r="AN7" s="201">
        <v>0</v>
      </c>
      <c r="AO7" s="201">
        <v>217.52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12.56</v>
      </c>
      <c r="E8" s="201">
        <v>0</v>
      </c>
      <c r="F8" s="201">
        <v>0</v>
      </c>
      <c r="G8" s="201">
        <v>20.32</v>
      </c>
      <c r="H8" s="201">
        <v>0</v>
      </c>
      <c r="I8" s="201">
        <v>0</v>
      </c>
      <c r="J8" s="201">
        <v>19.84</v>
      </c>
      <c r="K8" s="201">
        <v>4.3899999999999997</v>
      </c>
      <c r="L8" s="201">
        <v>19.95</v>
      </c>
      <c r="M8" s="201">
        <v>0.98</v>
      </c>
      <c r="N8" s="201">
        <v>1.25</v>
      </c>
      <c r="O8" s="201">
        <v>0</v>
      </c>
      <c r="P8" s="201">
        <v>1.08</v>
      </c>
      <c r="Q8" s="201">
        <v>0.23</v>
      </c>
      <c r="R8" s="201">
        <v>0.45</v>
      </c>
      <c r="S8" s="201">
        <v>0.28000000000000003</v>
      </c>
      <c r="T8" s="201">
        <v>0</v>
      </c>
      <c r="U8" s="201">
        <v>7.44</v>
      </c>
      <c r="V8" s="201">
        <v>0.22</v>
      </c>
      <c r="W8" s="201">
        <v>0.49</v>
      </c>
      <c r="X8" s="201">
        <v>2.04</v>
      </c>
      <c r="Y8" s="201">
        <v>0</v>
      </c>
      <c r="Z8" s="201">
        <v>2.67</v>
      </c>
      <c r="AA8" s="201">
        <v>0.95</v>
      </c>
      <c r="AB8" s="201">
        <v>0</v>
      </c>
      <c r="AC8" s="201">
        <v>11.87</v>
      </c>
      <c r="AD8" s="201">
        <v>14.84</v>
      </c>
      <c r="AE8" s="201">
        <v>0</v>
      </c>
      <c r="AF8" s="201">
        <v>0</v>
      </c>
      <c r="AG8" s="201">
        <v>52.06</v>
      </c>
      <c r="AH8" s="201">
        <v>0</v>
      </c>
      <c r="AI8" s="201">
        <v>5.78</v>
      </c>
      <c r="AJ8" s="201">
        <v>0</v>
      </c>
      <c r="AK8" s="201">
        <v>19.61</v>
      </c>
      <c r="AL8" s="201">
        <v>0</v>
      </c>
      <c r="AM8" s="201">
        <v>0</v>
      </c>
      <c r="AN8" s="201">
        <v>0</v>
      </c>
      <c r="AO8" s="201">
        <v>217.52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12.56</v>
      </c>
      <c r="E9" s="201">
        <v>0</v>
      </c>
      <c r="F9" s="201">
        <v>0</v>
      </c>
      <c r="G9" s="201">
        <v>20.32</v>
      </c>
      <c r="H9" s="201">
        <v>0</v>
      </c>
      <c r="I9" s="201">
        <v>0</v>
      </c>
      <c r="J9" s="201">
        <v>19.84</v>
      </c>
      <c r="K9" s="201">
        <v>4.3899999999999997</v>
      </c>
      <c r="L9" s="201">
        <v>19.95</v>
      </c>
      <c r="M9" s="201">
        <v>0.98</v>
      </c>
      <c r="N9" s="201">
        <v>1.25</v>
      </c>
      <c r="O9" s="201">
        <v>0</v>
      </c>
      <c r="P9" s="201">
        <v>1.08</v>
      </c>
      <c r="Q9" s="201">
        <v>0.23</v>
      </c>
      <c r="R9" s="201">
        <v>0.45</v>
      </c>
      <c r="S9" s="201">
        <v>0.28000000000000003</v>
      </c>
      <c r="T9" s="201">
        <v>0</v>
      </c>
      <c r="U9" s="201">
        <v>7.44</v>
      </c>
      <c r="V9" s="201">
        <v>0.22</v>
      </c>
      <c r="W9" s="201">
        <v>0.49</v>
      </c>
      <c r="X9" s="201">
        <v>2.04</v>
      </c>
      <c r="Y9" s="201">
        <v>0</v>
      </c>
      <c r="Z9" s="201">
        <v>2.67</v>
      </c>
      <c r="AA9" s="201">
        <v>0.95</v>
      </c>
      <c r="AB9" s="201">
        <v>0</v>
      </c>
      <c r="AC9" s="201">
        <v>11.87</v>
      </c>
      <c r="AD9" s="201">
        <v>14.84</v>
      </c>
      <c r="AE9" s="201">
        <v>0</v>
      </c>
      <c r="AF9" s="201">
        <v>0</v>
      </c>
      <c r="AG9" s="201">
        <v>52.06</v>
      </c>
      <c r="AH9" s="201">
        <v>0</v>
      </c>
      <c r="AI9" s="201">
        <v>5.78</v>
      </c>
      <c r="AJ9" s="201">
        <v>0</v>
      </c>
      <c r="AK9" s="201">
        <v>19.61</v>
      </c>
      <c r="AL9" s="201">
        <v>0</v>
      </c>
      <c r="AM9" s="201">
        <v>0</v>
      </c>
      <c r="AN9" s="201">
        <v>0</v>
      </c>
      <c r="AO9" s="201">
        <v>217.52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12.56</v>
      </c>
      <c r="E10" s="201">
        <v>0</v>
      </c>
      <c r="F10" s="201">
        <v>0</v>
      </c>
      <c r="G10" s="201">
        <v>20.32</v>
      </c>
      <c r="H10" s="201">
        <v>0</v>
      </c>
      <c r="I10" s="201">
        <v>0</v>
      </c>
      <c r="J10" s="201">
        <v>19.84</v>
      </c>
      <c r="K10" s="201">
        <v>4.4000000000000004</v>
      </c>
      <c r="L10" s="201">
        <v>19.95</v>
      </c>
      <c r="M10" s="201">
        <v>0.98</v>
      </c>
      <c r="N10" s="201">
        <v>1.25</v>
      </c>
      <c r="O10" s="201">
        <v>0</v>
      </c>
      <c r="P10" s="201">
        <v>1.08</v>
      </c>
      <c r="Q10" s="201">
        <v>0.23</v>
      </c>
      <c r="R10" s="201">
        <v>0.45</v>
      </c>
      <c r="S10" s="201">
        <v>0.28000000000000003</v>
      </c>
      <c r="T10" s="201">
        <v>0</v>
      </c>
      <c r="U10" s="201">
        <v>7.44</v>
      </c>
      <c r="V10" s="201">
        <v>0.22</v>
      </c>
      <c r="W10" s="201">
        <v>0.49</v>
      </c>
      <c r="X10" s="201">
        <v>2.04</v>
      </c>
      <c r="Y10" s="201">
        <v>0</v>
      </c>
      <c r="Z10" s="201">
        <v>2.67</v>
      </c>
      <c r="AA10" s="201">
        <v>0.95</v>
      </c>
      <c r="AB10" s="201">
        <v>0</v>
      </c>
      <c r="AC10" s="201">
        <v>11.87</v>
      </c>
      <c r="AD10" s="201">
        <v>14.84</v>
      </c>
      <c r="AE10" s="201">
        <v>0</v>
      </c>
      <c r="AF10" s="201">
        <v>0</v>
      </c>
      <c r="AG10" s="201">
        <v>52.06</v>
      </c>
      <c r="AH10" s="201">
        <v>0</v>
      </c>
      <c r="AI10" s="201">
        <v>5.78</v>
      </c>
      <c r="AJ10" s="201">
        <v>0</v>
      </c>
      <c r="AK10" s="201">
        <v>19.61</v>
      </c>
      <c r="AL10" s="201">
        <v>0</v>
      </c>
      <c r="AM10" s="201">
        <v>0</v>
      </c>
      <c r="AN10" s="201">
        <v>0</v>
      </c>
      <c r="AO10" s="201">
        <v>217.52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12.56</v>
      </c>
      <c r="E11" s="201">
        <v>0</v>
      </c>
      <c r="F11" s="201">
        <v>0</v>
      </c>
      <c r="G11" s="201">
        <v>20.32</v>
      </c>
      <c r="H11" s="201">
        <v>0</v>
      </c>
      <c r="I11" s="201">
        <v>0</v>
      </c>
      <c r="J11" s="201">
        <v>19.84</v>
      </c>
      <c r="K11" s="201">
        <v>4.28</v>
      </c>
      <c r="L11" s="201">
        <v>77.290000000000006</v>
      </c>
      <c r="M11" s="201">
        <v>0.98</v>
      </c>
      <c r="N11" s="201">
        <v>1.25</v>
      </c>
      <c r="O11" s="201">
        <v>0</v>
      </c>
      <c r="P11" s="201">
        <v>1.08</v>
      </c>
      <c r="Q11" s="201">
        <v>0.23</v>
      </c>
      <c r="R11" s="201">
        <v>0.45</v>
      </c>
      <c r="S11" s="201">
        <v>0.28000000000000003</v>
      </c>
      <c r="T11" s="201">
        <v>0</v>
      </c>
      <c r="U11" s="201">
        <v>7.44</v>
      </c>
      <c r="V11" s="201">
        <v>0.22</v>
      </c>
      <c r="W11" s="201">
        <v>0.49</v>
      </c>
      <c r="X11" s="201">
        <v>2.04</v>
      </c>
      <c r="Y11" s="201">
        <v>0</v>
      </c>
      <c r="Z11" s="201">
        <v>2.67</v>
      </c>
      <c r="AA11" s="201">
        <v>0.95</v>
      </c>
      <c r="AB11" s="201">
        <v>0</v>
      </c>
      <c r="AC11" s="201">
        <v>11.87</v>
      </c>
      <c r="AD11" s="201">
        <v>14.84</v>
      </c>
      <c r="AE11" s="201">
        <v>0</v>
      </c>
      <c r="AF11" s="201">
        <v>0</v>
      </c>
      <c r="AG11" s="201">
        <v>52.06</v>
      </c>
      <c r="AH11" s="201">
        <v>0</v>
      </c>
      <c r="AI11" s="201">
        <v>5.78</v>
      </c>
      <c r="AJ11" s="201">
        <v>0</v>
      </c>
      <c r="AK11" s="201">
        <v>14.28</v>
      </c>
      <c r="AL11" s="201">
        <v>0</v>
      </c>
      <c r="AM11" s="201">
        <v>0</v>
      </c>
      <c r="AN11" s="201">
        <v>0</v>
      </c>
      <c r="AO11" s="201">
        <v>217.52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12.56</v>
      </c>
      <c r="E12" s="201">
        <v>0</v>
      </c>
      <c r="F12" s="201">
        <v>0</v>
      </c>
      <c r="G12" s="201">
        <v>20.32</v>
      </c>
      <c r="H12" s="201">
        <v>0</v>
      </c>
      <c r="I12" s="201">
        <v>0</v>
      </c>
      <c r="J12" s="201">
        <v>19.84</v>
      </c>
      <c r="K12" s="201">
        <v>4.4000000000000004</v>
      </c>
      <c r="L12" s="201">
        <v>98.71</v>
      </c>
      <c r="M12" s="201">
        <v>0.98</v>
      </c>
      <c r="N12" s="201">
        <v>1.25</v>
      </c>
      <c r="O12" s="201">
        <v>0</v>
      </c>
      <c r="P12" s="201">
        <v>1.08</v>
      </c>
      <c r="Q12" s="201">
        <v>0.23</v>
      </c>
      <c r="R12" s="201">
        <v>0.45</v>
      </c>
      <c r="S12" s="201">
        <v>0.28000000000000003</v>
      </c>
      <c r="T12" s="201">
        <v>0</v>
      </c>
      <c r="U12" s="201">
        <v>7.44</v>
      </c>
      <c r="V12" s="201">
        <v>0.22</v>
      </c>
      <c r="W12" s="201">
        <v>0.49</v>
      </c>
      <c r="X12" s="201">
        <v>2.04</v>
      </c>
      <c r="Y12" s="201">
        <v>0</v>
      </c>
      <c r="Z12" s="201">
        <v>2.67</v>
      </c>
      <c r="AA12" s="201">
        <v>0.95</v>
      </c>
      <c r="AB12" s="201">
        <v>0</v>
      </c>
      <c r="AC12" s="201">
        <v>11.87</v>
      </c>
      <c r="AD12" s="201">
        <v>14.84</v>
      </c>
      <c r="AE12" s="201">
        <v>0</v>
      </c>
      <c r="AF12" s="201">
        <v>0</v>
      </c>
      <c r="AG12" s="201">
        <v>52.06</v>
      </c>
      <c r="AH12" s="201">
        <v>0</v>
      </c>
      <c r="AI12" s="201">
        <v>5.78</v>
      </c>
      <c r="AJ12" s="201">
        <v>0</v>
      </c>
      <c r="AK12" s="201">
        <v>14.28</v>
      </c>
      <c r="AL12" s="201">
        <v>0</v>
      </c>
      <c r="AM12" s="201">
        <v>0</v>
      </c>
      <c r="AN12" s="201">
        <v>0</v>
      </c>
      <c r="AO12" s="201">
        <v>217.52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12.56</v>
      </c>
      <c r="E13" s="201">
        <v>0</v>
      </c>
      <c r="F13" s="201">
        <v>0</v>
      </c>
      <c r="G13" s="201">
        <v>20.32</v>
      </c>
      <c r="H13" s="201">
        <v>0</v>
      </c>
      <c r="I13" s="201">
        <v>0</v>
      </c>
      <c r="J13" s="201">
        <v>19.84</v>
      </c>
      <c r="K13" s="201">
        <v>4.4000000000000004</v>
      </c>
      <c r="L13" s="201">
        <v>98.71</v>
      </c>
      <c r="M13" s="201">
        <v>0.98</v>
      </c>
      <c r="N13" s="201">
        <v>1.25</v>
      </c>
      <c r="O13" s="201">
        <v>0</v>
      </c>
      <c r="P13" s="201">
        <v>1.08</v>
      </c>
      <c r="Q13" s="201">
        <v>0.23</v>
      </c>
      <c r="R13" s="201">
        <v>0.45</v>
      </c>
      <c r="S13" s="201">
        <v>0.28000000000000003</v>
      </c>
      <c r="T13" s="201">
        <v>0</v>
      </c>
      <c r="U13" s="201">
        <v>7.44</v>
      </c>
      <c r="V13" s="201">
        <v>0.22</v>
      </c>
      <c r="W13" s="201">
        <v>0.49</v>
      </c>
      <c r="X13" s="201">
        <v>2.04</v>
      </c>
      <c r="Y13" s="201">
        <v>0</v>
      </c>
      <c r="Z13" s="201">
        <v>2.67</v>
      </c>
      <c r="AA13" s="201">
        <v>0.95</v>
      </c>
      <c r="AB13" s="201">
        <v>0</v>
      </c>
      <c r="AC13" s="201">
        <v>11.87</v>
      </c>
      <c r="AD13" s="201">
        <v>14.84</v>
      </c>
      <c r="AE13" s="201">
        <v>0</v>
      </c>
      <c r="AF13" s="201">
        <v>0</v>
      </c>
      <c r="AG13" s="201">
        <v>52.06</v>
      </c>
      <c r="AH13" s="201">
        <v>0</v>
      </c>
      <c r="AI13" s="201">
        <v>5.78</v>
      </c>
      <c r="AJ13" s="201">
        <v>0</v>
      </c>
      <c r="AK13" s="201">
        <v>11.89</v>
      </c>
      <c r="AL13" s="201">
        <v>0</v>
      </c>
      <c r="AM13" s="201">
        <v>0</v>
      </c>
      <c r="AN13" s="201">
        <v>0</v>
      </c>
      <c r="AO13" s="201">
        <v>217.52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12.56</v>
      </c>
      <c r="E14" s="201">
        <v>0</v>
      </c>
      <c r="F14" s="201">
        <v>0</v>
      </c>
      <c r="G14" s="201">
        <v>20.32</v>
      </c>
      <c r="H14" s="201">
        <v>0</v>
      </c>
      <c r="I14" s="201">
        <v>0</v>
      </c>
      <c r="J14" s="201">
        <v>19.84</v>
      </c>
      <c r="K14" s="201">
        <v>4.4000000000000004</v>
      </c>
      <c r="L14" s="201">
        <v>93.68</v>
      </c>
      <c r="M14" s="201">
        <v>0.98</v>
      </c>
      <c r="N14" s="201">
        <v>1.25</v>
      </c>
      <c r="O14" s="201">
        <v>0</v>
      </c>
      <c r="P14" s="201">
        <v>1.08</v>
      </c>
      <c r="Q14" s="201">
        <v>0.23</v>
      </c>
      <c r="R14" s="201">
        <v>0.45</v>
      </c>
      <c r="S14" s="201">
        <v>0.28000000000000003</v>
      </c>
      <c r="T14" s="201">
        <v>0</v>
      </c>
      <c r="U14" s="201">
        <v>7.44</v>
      </c>
      <c r="V14" s="201">
        <v>0.22</v>
      </c>
      <c r="W14" s="201">
        <v>0.49</v>
      </c>
      <c r="X14" s="201">
        <v>2.04</v>
      </c>
      <c r="Y14" s="201">
        <v>0</v>
      </c>
      <c r="Z14" s="201">
        <v>2.67</v>
      </c>
      <c r="AA14" s="201">
        <v>0.95</v>
      </c>
      <c r="AB14" s="201">
        <v>0</v>
      </c>
      <c r="AC14" s="201">
        <v>11.87</v>
      </c>
      <c r="AD14" s="201">
        <v>14.84</v>
      </c>
      <c r="AE14" s="201">
        <v>0</v>
      </c>
      <c r="AF14" s="201">
        <v>0</v>
      </c>
      <c r="AG14" s="201">
        <v>52.06</v>
      </c>
      <c r="AH14" s="201">
        <v>0</v>
      </c>
      <c r="AI14" s="201">
        <v>5.78</v>
      </c>
      <c r="AJ14" s="201">
        <v>0</v>
      </c>
      <c r="AK14" s="201">
        <v>11.89</v>
      </c>
      <c r="AL14" s="201">
        <v>0</v>
      </c>
      <c r="AM14" s="201">
        <v>0</v>
      </c>
      <c r="AN14" s="201">
        <v>0</v>
      </c>
      <c r="AO14" s="201">
        <v>217.52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12.56</v>
      </c>
      <c r="E15" s="201">
        <v>0</v>
      </c>
      <c r="F15" s="201">
        <v>0</v>
      </c>
      <c r="G15" s="201">
        <v>20.32</v>
      </c>
      <c r="H15" s="201">
        <v>0</v>
      </c>
      <c r="I15" s="201">
        <v>0</v>
      </c>
      <c r="J15" s="201">
        <v>19.84</v>
      </c>
      <c r="K15" s="201">
        <v>4.4000000000000004</v>
      </c>
      <c r="L15" s="201">
        <v>179.18</v>
      </c>
      <c r="M15" s="201">
        <v>0.98</v>
      </c>
      <c r="N15" s="201">
        <v>1.25</v>
      </c>
      <c r="O15" s="201">
        <v>0</v>
      </c>
      <c r="P15" s="201">
        <v>1.08</v>
      </c>
      <c r="Q15" s="201">
        <v>3.15</v>
      </c>
      <c r="R15" s="201">
        <v>0.45</v>
      </c>
      <c r="S15" s="201">
        <v>3.75</v>
      </c>
      <c r="T15" s="201">
        <v>0</v>
      </c>
      <c r="U15" s="201">
        <v>7.44</v>
      </c>
      <c r="V15" s="201">
        <v>3</v>
      </c>
      <c r="W15" s="201">
        <v>0.49</v>
      </c>
      <c r="X15" s="201">
        <v>2.04</v>
      </c>
      <c r="Y15" s="201">
        <v>0</v>
      </c>
      <c r="Z15" s="201">
        <v>2.67</v>
      </c>
      <c r="AA15" s="201">
        <v>19.940000000000001</v>
      </c>
      <c r="AB15" s="201">
        <v>0</v>
      </c>
      <c r="AC15" s="201">
        <v>11.87</v>
      </c>
      <c r="AD15" s="201">
        <v>14.84</v>
      </c>
      <c r="AE15" s="201">
        <v>0</v>
      </c>
      <c r="AF15" s="201">
        <v>0</v>
      </c>
      <c r="AG15" s="201">
        <v>52.06</v>
      </c>
      <c r="AH15" s="201">
        <v>0</v>
      </c>
      <c r="AI15" s="201">
        <v>5.78</v>
      </c>
      <c r="AJ15" s="201">
        <v>0</v>
      </c>
      <c r="AK15" s="201">
        <v>11.89</v>
      </c>
      <c r="AL15" s="201">
        <v>0</v>
      </c>
      <c r="AM15" s="201">
        <v>0</v>
      </c>
      <c r="AN15" s="201">
        <v>0</v>
      </c>
      <c r="AO15" s="201">
        <v>217.52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12.56</v>
      </c>
      <c r="E16" s="201">
        <v>0</v>
      </c>
      <c r="F16" s="201">
        <v>0</v>
      </c>
      <c r="G16" s="201">
        <v>20.32</v>
      </c>
      <c r="H16" s="201">
        <v>0</v>
      </c>
      <c r="I16" s="201">
        <v>0</v>
      </c>
      <c r="J16" s="201">
        <v>19.84</v>
      </c>
      <c r="K16" s="201">
        <v>4.4000000000000004</v>
      </c>
      <c r="L16" s="201">
        <v>272.54000000000002</v>
      </c>
      <c r="M16" s="201">
        <v>0.98</v>
      </c>
      <c r="N16" s="201">
        <v>1.25</v>
      </c>
      <c r="O16" s="201">
        <v>0</v>
      </c>
      <c r="P16" s="201">
        <v>1.08</v>
      </c>
      <c r="Q16" s="201">
        <v>3.15</v>
      </c>
      <c r="R16" s="201">
        <v>6.06</v>
      </c>
      <c r="S16" s="201">
        <v>3.75</v>
      </c>
      <c r="T16" s="201">
        <v>0</v>
      </c>
      <c r="U16" s="201">
        <v>7.44</v>
      </c>
      <c r="V16" s="201">
        <v>3</v>
      </c>
      <c r="W16" s="201">
        <v>0.49</v>
      </c>
      <c r="X16" s="201">
        <v>2.04</v>
      </c>
      <c r="Y16" s="201">
        <v>0</v>
      </c>
      <c r="Z16" s="201">
        <v>58.64</v>
      </c>
      <c r="AA16" s="201">
        <v>19.940000000000001</v>
      </c>
      <c r="AB16" s="201">
        <v>0</v>
      </c>
      <c r="AC16" s="201">
        <v>11.87</v>
      </c>
      <c r="AD16" s="201">
        <v>14.84</v>
      </c>
      <c r="AE16" s="201">
        <v>0</v>
      </c>
      <c r="AF16" s="201">
        <v>0</v>
      </c>
      <c r="AG16" s="201">
        <v>52.06</v>
      </c>
      <c r="AH16" s="201">
        <v>0</v>
      </c>
      <c r="AI16" s="201">
        <v>5.78</v>
      </c>
      <c r="AJ16" s="201">
        <v>0</v>
      </c>
      <c r="AK16" s="201">
        <v>11.89</v>
      </c>
      <c r="AL16" s="201">
        <v>0</v>
      </c>
      <c r="AM16" s="201">
        <v>0</v>
      </c>
      <c r="AN16" s="201">
        <v>0</v>
      </c>
      <c r="AO16" s="201">
        <v>217.52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12.56</v>
      </c>
      <c r="E17" s="201">
        <v>0</v>
      </c>
      <c r="F17" s="201">
        <v>0</v>
      </c>
      <c r="G17" s="201">
        <v>20.32</v>
      </c>
      <c r="H17" s="201">
        <v>0</v>
      </c>
      <c r="I17" s="201">
        <v>0</v>
      </c>
      <c r="J17" s="201">
        <v>19.84</v>
      </c>
      <c r="K17" s="201">
        <v>4.4000000000000004</v>
      </c>
      <c r="L17" s="201">
        <v>272.54000000000002</v>
      </c>
      <c r="M17" s="201">
        <v>0.98</v>
      </c>
      <c r="N17" s="201">
        <v>1.25</v>
      </c>
      <c r="O17" s="201">
        <v>0</v>
      </c>
      <c r="P17" s="201">
        <v>1.08</v>
      </c>
      <c r="Q17" s="201">
        <v>3.15</v>
      </c>
      <c r="R17" s="201">
        <v>0.45</v>
      </c>
      <c r="S17" s="201">
        <v>3.75</v>
      </c>
      <c r="T17" s="201">
        <v>0</v>
      </c>
      <c r="U17" s="201">
        <v>7.44</v>
      </c>
      <c r="V17" s="201">
        <v>3</v>
      </c>
      <c r="W17" s="201">
        <v>0.49</v>
      </c>
      <c r="X17" s="201">
        <v>2.04</v>
      </c>
      <c r="Y17" s="201">
        <v>0</v>
      </c>
      <c r="Z17" s="201">
        <v>58.64</v>
      </c>
      <c r="AA17" s="201">
        <v>19.940000000000001</v>
      </c>
      <c r="AB17" s="201">
        <v>0</v>
      </c>
      <c r="AC17" s="201">
        <v>11.87</v>
      </c>
      <c r="AD17" s="201">
        <v>14.84</v>
      </c>
      <c r="AE17" s="201">
        <v>0</v>
      </c>
      <c r="AF17" s="201">
        <v>0</v>
      </c>
      <c r="AG17" s="201">
        <v>52.06</v>
      </c>
      <c r="AH17" s="201">
        <v>0</v>
      </c>
      <c r="AI17" s="201">
        <v>5.78</v>
      </c>
      <c r="AJ17" s="201">
        <v>0</v>
      </c>
      <c r="AK17" s="201">
        <v>11.89</v>
      </c>
      <c r="AL17" s="201">
        <v>0</v>
      </c>
      <c r="AM17" s="201">
        <v>0</v>
      </c>
      <c r="AN17" s="201">
        <v>0</v>
      </c>
      <c r="AO17" s="201">
        <v>217.52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12.56</v>
      </c>
      <c r="E18" s="201">
        <v>0</v>
      </c>
      <c r="F18" s="201">
        <v>0</v>
      </c>
      <c r="G18" s="201">
        <v>20.32</v>
      </c>
      <c r="H18" s="201">
        <v>0</v>
      </c>
      <c r="I18" s="201">
        <v>0</v>
      </c>
      <c r="J18" s="201">
        <v>19.84</v>
      </c>
      <c r="K18" s="201">
        <v>4.4000000000000004</v>
      </c>
      <c r="L18" s="201">
        <v>272.54000000000002</v>
      </c>
      <c r="M18" s="201">
        <v>0.98</v>
      </c>
      <c r="N18" s="201">
        <v>1.25</v>
      </c>
      <c r="O18" s="201">
        <v>0</v>
      </c>
      <c r="P18" s="201">
        <v>1.08</v>
      </c>
      <c r="Q18" s="201">
        <v>3.15</v>
      </c>
      <c r="R18" s="201">
        <v>0.45</v>
      </c>
      <c r="S18" s="201">
        <v>3.75</v>
      </c>
      <c r="T18" s="201">
        <v>0</v>
      </c>
      <c r="U18" s="201">
        <v>7.44</v>
      </c>
      <c r="V18" s="201">
        <v>3</v>
      </c>
      <c r="W18" s="201">
        <v>0.49</v>
      </c>
      <c r="X18" s="201">
        <v>2.04</v>
      </c>
      <c r="Y18" s="201">
        <v>0</v>
      </c>
      <c r="Z18" s="201">
        <v>58.64</v>
      </c>
      <c r="AA18" s="201">
        <v>19.940000000000001</v>
      </c>
      <c r="AB18" s="201">
        <v>0</v>
      </c>
      <c r="AC18" s="201">
        <v>11.87</v>
      </c>
      <c r="AD18" s="201">
        <v>14.84</v>
      </c>
      <c r="AE18" s="201">
        <v>0</v>
      </c>
      <c r="AF18" s="201">
        <v>0</v>
      </c>
      <c r="AG18" s="201">
        <v>52.06</v>
      </c>
      <c r="AH18" s="201">
        <v>0</v>
      </c>
      <c r="AI18" s="201">
        <v>5.78</v>
      </c>
      <c r="AJ18" s="201">
        <v>0</v>
      </c>
      <c r="AK18" s="201">
        <v>11.89</v>
      </c>
      <c r="AL18" s="201">
        <v>0</v>
      </c>
      <c r="AM18" s="201">
        <v>0</v>
      </c>
      <c r="AN18" s="201">
        <v>0</v>
      </c>
      <c r="AO18" s="201">
        <v>217.52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12.56</v>
      </c>
      <c r="E19" s="201">
        <v>0</v>
      </c>
      <c r="F19" s="201">
        <v>0</v>
      </c>
      <c r="G19" s="201">
        <v>20.32</v>
      </c>
      <c r="H19" s="201">
        <v>0</v>
      </c>
      <c r="I19" s="201">
        <v>0</v>
      </c>
      <c r="J19" s="201">
        <v>19.84</v>
      </c>
      <c r="K19" s="201">
        <v>4.4000000000000004</v>
      </c>
      <c r="L19" s="201">
        <v>272.54000000000002</v>
      </c>
      <c r="M19" s="201">
        <v>0.98</v>
      </c>
      <c r="N19" s="201">
        <v>1.25</v>
      </c>
      <c r="O19" s="201">
        <v>0</v>
      </c>
      <c r="P19" s="201">
        <v>1.08</v>
      </c>
      <c r="Q19" s="201">
        <v>3.15</v>
      </c>
      <c r="R19" s="201">
        <v>0.42</v>
      </c>
      <c r="S19" s="201">
        <v>3.75</v>
      </c>
      <c r="T19" s="201">
        <v>0</v>
      </c>
      <c r="U19" s="201">
        <v>7.44</v>
      </c>
      <c r="V19" s="201">
        <v>3</v>
      </c>
      <c r="W19" s="201">
        <v>0.49</v>
      </c>
      <c r="X19" s="201">
        <v>2.04</v>
      </c>
      <c r="Y19" s="201">
        <v>0</v>
      </c>
      <c r="Z19" s="201">
        <v>58.64</v>
      </c>
      <c r="AA19" s="201">
        <v>19.940000000000001</v>
      </c>
      <c r="AB19" s="201">
        <v>0</v>
      </c>
      <c r="AC19" s="201">
        <v>11.87</v>
      </c>
      <c r="AD19" s="201">
        <v>14.84</v>
      </c>
      <c r="AE19" s="201">
        <v>0</v>
      </c>
      <c r="AF19" s="201">
        <v>0</v>
      </c>
      <c r="AG19" s="201">
        <v>52.06</v>
      </c>
      <c r="AH19" s="201">
        <v>0</v>
      </c>
      <c r="AI19" s="201">
        <v>5.78</v>
      </c>
      <c r="AJ19" s="201">
        <v>0</v>
      </c>
      <c r="AK19" s="201">
        <v>11.89</v>
      </c>
      <c r="AL19" s="201">
        <v>0</v>
      </c>
      <c r="AM19" s="201">
        <v>0</v>
      </c>
      <c r="AN19" s="201">
        <v>0</v>
      </c>
      <c r="AO19" s="201">
        <v>217.52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12.56</v>
      </c>
      <c r="E20" s="201">
        <v>0</v>
      </c>
      <c r="F20" s="201">
        <v>0</v>
      </c>
      <c r="G20" s="201">
        <v>20.32</v>
      </c>
      <c r="H20" s="201">
        <v>0</v>
      </c>
      <c r="I20" s="201">
        <v>0</v>
      </c>
      <c r="J20" s="201">
        <v>19.84</v>
      </c>
      <c r="K20" s="201">
        <v>4.4000000000000004</v>
      </c>
      <c r="L20" s="201">
        <v>272.54000000000002</v>
      </c>
      <c r="M20" s="201">
        <v>0.98</v>
      </c>
      <c r="N20" s="201">
        <v>1.25</v>
      </c>
      <c r="O20" s="201">
        <v>0</v>
      </c>
      <c r="P20" s="201">
        <v>1.08</v>
      </c>
      <c r="Q20" s="201">
        <v>3.15</v>
      </c>
      <c r="R20" s="201">
        <v>0.45</v>
      </c>
      <c r="S20" s="201">
        <v>3.75</v>
      </c>
      <c r="T20" s="201">
        <v>0</v>
      </c>
      <c r="U20" s="201">
        <v>7.44</v>
      </c>
      <c r="V20" s="201">
        <v>3</v>
      </c>
      <c r="W20" s="201">
        <v>0.49</v>
      </c>
      <c r="X20" s="201">
        <v>2.04</v>
      </c>
      <c r="Y20" s="201">
        <v>0</v>
      </c>
      <c r="Z20" s="201">
        <v>58.64</v>
      </c>
      <c r="AA20" s="201">
        <v>19.940000000000001</v>
      </c>
      <c r="AB20" s="201">
        <v>0</v>
      </c>
      <c r="AC20" s="201">
        <v>11.87</v>
      </c>
      <c r="AD20" s="201">
        <v>14.84</v>
      </c>
      <c r="AE20" s="201">
        <v>0</v>
      </c>
      <c r="AF20" s="201">
        <v>0</v>
      </c>
      <c r="AG20" s="201">
        <v>52.06</v>
      </c>
      <c r="AH20" s="201">
        <v>0</v>
      </c>
      <c r="AI20" s="201">
        <v>5.78</v>
      </c>
      <c r="AJ20" s="201">
        <v>0</v>
      </c>
      <c r="AK20" s="201">
        <v>11.89</v>
      </c>
      <c r="AL20" s="201">
        <v>0</v>
      </c>
      <c r="AM20" s="201">
        <v>0</v>
      </c>
      <c r="AN20" s="201">
        <v>0</v>
      </c>
      <c r="AO20" s="201">
        <v>217.52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12.56</v>
      </c>
      <c r="E21" s="201">
        <v>0</v>
      </c>
      <c r="F21" s="201">
        <v>0</v>
      </c>
      <c r="G21" s="201">
        <v>20.32</v>
      </c>
      <c r="H21" s="201">
        <v>0</v>
      </c>
      <c r="I21" s="201">
        <v>0</v>
      </c>
      <c r="J21" s="201">
        <v>19.84</v>
      </c>
      <c r="K21" s="201">
        <v>4.4000000000000004</v>
      </c>
      <c r="L21" s="201">
        <v>272.54000000000002</v>
      </c>
      <c r="M21" s="201">
        <v>0.98</v>
      </c>
      <c r="N21" s="201">
        <v>1.25</v>
      </c>
      <c r="O21" s="201">
        <v>0</v>
      </c>
      <c r="P21" s="201">
        <v>1.08</v>
      </c>
      <c r="Q21" s="201">
        <v>3.15</v>
      </c>
      <c r="R21" s="201">
        <v>0.45</v>
      </c>
      <c r="S21" s="201">
        <v>3.75</v>
      </c>
      <c r="T21" s="201">
        <v>0</v>
      </c>
      <c r="U21" s="201">
        <v>7.44</v>
      </c>
      <c r="V21" s="201">
        <v>3</v>
      </c>
      <c r="W21" s="201">
        <v>0.49</v>
      </c>
      <c r="X21" s="201">
        <v>2.04</v>
      </c>
      <c r="Y21" s="201">
        <v>0</v>
      </c>
      <c r="Z21" s="201">
        <v>58.64</v>
      </c>
      <c r="AA21" s="201">
        <v>19.940000000000001</v>
      </c>
      <c r="AB21" s="201">
        <v>0</v>
      </c>
      <c r="AC21" s="201">
        <v>11.87</v>
      </c>
      <c r="AD21" s="201">
        <v>14.84</v>
      </c>
      <c r="AE21" s="201">
        <v>0</v>
      </c>
      <c r="AF21" s="201">
        <v>0</v>
      </c>
      <c r="AG21" s="201">
        <v>52.06</v>
      </c>
      <c r="AH21" s="201">
        <v>0</v>
      </c>
      <c r="AI21" s="201">
        <v>5.78</v>
      </c>
      <c r="AJ21" s="201">
        <v>0</v>
      </c>
      <c r="AK21" s="201">
        <v>11.89</v>
      </c>
      <c r="AL21" s="201">
        <v>0</v>
      </c>
      <c r="AM21" s="201">
        <v>0</v>
      </c>
      <c r="AN21" s="201">
        <v>0</v>
      </c>
      <c r="AO21" s="201">
        <v>217.52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12.56</v>
      </c>
      <c r="E22" s="201">
        <v>0</v>
      </c>
      <c r="F22" s="201">
        <v>0</v>
      </c>
      <c r="G22" s="201">
        <v>20.32</v>
      </c>
      <c r="H22" s="201">
        <v>0</v>
      </c>
      <c r="I22" s="201">
        <v>0</v>
      </c>
      <c r="J22" s="201">
        <v>19.84</v>
      </c>
      <c r="K22" s="201">
        <v>4.4000000000000004</v>
      </c>
      <c r="L22" s="201">
        <v>272.54000000000002</v>
      </c>
      <c r="M22" s="201">
        <v>0.98</v>
      </c>
      <c r="N22" s="201">
        <v>1.25</v>
      </c>
      <c r="O22" s="201">
        <v>0</v>
      </c>
      <c r="P22" s="201">
        <v>1.08</v>
      </c>
      <c r="Q22" s="201">
        <v>3.15</v>
      </c>
      <c r="R22" s="201">
        <v>0.45</v>
      </c>
      <c r="S22" s="201">
        <v>3.75</v>
      </c>
      <c r="T22" s="201">
        <v>0</v>
      </c>
      <c r="U22" s="201">
        <v>7.44</v>
      </c>
      <c r="V22" s="201">
        <v>3</v>
      </c>
      <c r="W22" s="201">
        <v>0.49</v>
      </c>
      <c r="X22" s="201">
        <v>2.04</v>
      </c>
      <c r="Y22" s="201">
        <v>0</v>
      </c>
      <c r="Z22" s="201">
        <v>58.64</v>
      </c>
      <c r="AA22" s="201">
        <v>19.940000000000001</v>
      </c>
      <c r="AB22" s="201">
        <v>0</v>
      </c>
      <c r="AC22" s="201">
        <v>11.87</v>
      </c>
      <c r="AD22" s="201">
        <v>14.84</v>
      </c>
      <c r="AE22" s="201">
        <v>0</v>
      </c>
      <c r="AF22" s="201">
        <v>0</v>
      </c>
      <c r="AG22" s="201">
        <v>52.06</v>
      </c>
      <c r="AH22" s="201">
        <v>0</v>
      </c>
      <c r="AI22" s="201">
        <v>5.78</v>
      </c>
      <c r="AJ22" s="201">
        <v>0</v>
      </c>
      <c r="AK22" s="201">
        <v>11.89</v>
      </c>
      <c r="AL22" s="201">
        <v>0</v>
      </c>
      <c r="AM22" s="201">
        <v>0</v>
      </c>
      <c r="AN22" s="201">
        <v>0</v>
      </c>
      <c r="AO22" s="201">
        <v>217.52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12.56</v>
      </c>
      <c r="E23" s="201">
        <v>0</v>
      </c>
      <c r="F23" s="201">
        <v>0</v>
      </c>
      <c r="G23" s="201">
        <v>20.32</v>
      </c>
      <c r="H23" s="201">
        <v>0</v>
      </c>
      <c r="I23" s="201">
        <v>0</v>
      </c>
      <c r="J23" s="201">
        <v>19.84</v>
      </c>
      <c r="K23" s="201">
        <v>4.4000000000000004</v>
      </c>
      <c r="L23" s="201">
        <v>272.54000000000002</v>
      </c>
      <c r="M23" s="201">
        <v>0.98</v>
      </c>
      <c r="N23" s="201">
        <v>1.25</v>
      </c>
      <c r="O23" s="201">
        <v>0</v>
      </c>
      <c r="P23" s="201">
        <v>1.08</v>
      </c>
      <c r="Q23" s="201">
        <v>3.15</v>
      </c>
      <c r="R23" s="201">
        <v>6.06</v>
      </c>
      <c r="S23" s="201">
        <v>3.75</v>
      </c>
      <c r="T23" s="201">
        <v>0</v>
      </c>
      <c r="U23" s="201">
        <v>7.44</v>
      </c>
      <c r="V23" s="201">
        <v>3</v>
      </c>
      <c r="W23" s="201">
        <v>0.49</v>
      </c>
      <c r="X23" s="201">
        <v>2.04</v>
      </c>
      <c r="Y23" s="201">
        <v>0</v>
      </c>
      <c r="Z23" s="201">
        <v>58.64</v>
      </c>
      <c r="AA23" s="201">
        <v>19.940000000000001</v>
      </c>
      <c r="AB23" s="201">
        <v>0</v>
      </c>
      <c r="AC23" s="201">
        <v>11.87</v>
      </c>
      <c r="AD23" s="201">
        <v>14.84</v>
      </c>
      <c r="AE23" s="201">
        <v>0</v>
      </c>
      <c r="AF23" s="201">
        <v>0</v>
      </c>
      <c r="AG23" s="201">
        <v>52.06</v>
      </c>
      <c r="AH23" s="201">
        <v>0</v>
      </c>
      <c r="AI23" s="201">
        <v>5.78</v>
      </c>
      <c r="AJ23" s="201">
        <v>0</v>
      </c>
      <c r="AK23" s="201">
        <v>11.89</v>
      </c>
      <c r="AL23" s="201">
        <v>0</v>
      </c>
      <c r="AM23" s="201">
        <v>0</v>
      </c>
      <c r="AN23" s="201">
        <v>0</v>
      </c>
      <c r="AO23" s="201">
        <v>217.52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12.56</v>
      </c>
      <c r="E24" s="201">
        <v>0</v>
      </c>
      <c r="F24" s="201">
        <v>0</v>
      </c>
      <c r="G24" s="201">
        <v>20.32</v>
      </c>
      <c r="H24" s="201">
        <v>0</v>
      </c>
      <c r="I24" s="201">
        <v>0</v>
      </c>
      <c r="J24" s="201">
        <v>19.84</v>
      </c>
      <c r="K24" s="201">
        <v>4.4000000000000004</v>
      </c>
      <c r="L24" s="201">
        <v>272.54000000000002</v>
      </c>
      <c r="M24" s="201">
        <v>0.98</v>
      </c>
      <c r="N24" s="201">
        <v>1.25</v>
      </c>
      <c r="O24" s="201">
        <v>0</v>
      </c>
      <c r="P24" s="201">
        <v>1.08</v>
      </c>
      <c r="Q24" s="201">
        <v>3.15</v>
      </c>
      <c r="R24" s="201">
        <v>6.06</v>
      </c>
      <c r="S24" s="201">
        <v>3.75</v>
      </c>
      <c r="T24" s="201">
        <v>0</v>
      </c>
      <c r="U24" s="201">
        <v>7.44</v>
      </c>
      <c r="V24" s="201">
        <v>3</v>
      </c>
      <c r="W24" s="201">
        <v>0.49</v>
      </c>
      <c r="X24" s="201">
        <v>2.04</v>
      </c>
      <c r="Y24" s="201">
        <v>0</v>
      </c>
      <c r="Z24" s="201">
        <v>29.66</v>
      </c>
      <c r="AA24" s="201">
        <v>19.940000000000001</v>
      </c>
      <c r="AB24" s="201">
        <v>0</v>
      </c>
      <c r="AC24" s="201">
        <v>11.87</v>
      </c>
      <c r="AD24" s="201">
        <v>14.84</v>
      </c>
      <c r="AE24" s="201">
        <v>0</v>
      </c>
      <c r="AF24" s="201">
        <v>0</v>
      </c>
      <c r="AG24" s="201">
        <v>52.06</v>
      </c>
      <c r="AH24" s="201">
        <v>0</v>
      </c>
      <c r="AI24" s="201">
        <v>5.78</v>
      </c>
      <c r="AJ24" s="201">
        <v>0</v>
      </c>
      <c r="AK24" s="201">
        <v>11.89</v>
      </c>
      <c r="AL24" s="201">
        <v>0</v>
      </c>
      <c r="AM24" s="201">
        <v>0</v>
      </c>
      <c r="AN24" s="201">
        <v>0</v>
      </c>
      <c r="AO24" s="201">
        <v>217.52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12.56</v>
      </c>
      <c r="E25" s="201">
        <v>0</v>
      </c>
      <c r="F25" s="201">
        <v>0</v>
      </c>
      <c r="G25" s="201">
        <v>20.32</v>
      </c>
      <c r="H25" s="201">
        <v>0</v>
      </c>
      <c r="I25" s="201">
        <v>0</v>
      </c>
      <c r="J25" s="201">
        <v>19.84</v>
      </c>
      <c r="K25" s="201">
        <v>4.4000000000000004</v>
      </c>
      <c r="L25" s="201">
        <v>143.97</v>
      </c>
      <c r="M25" s="201">
        <v>0.98</v>
      </c>
      <c r="N25" s="201">
        <v>1.25</v>
      </c>
      <c r="O25" s="201">
        <v>0</v>
      </c>
      <c r="P25" s="201">
        <v>1.08</v>
      </c>
      <c r="Q25" s="201">
        <v>0.23</v>
      </c>
      <c r="R25" s="201">
        <v>0.45</v>
      </c>
      <c r="S25" s="201">
        <v>0.28000000000000003</v>
      </c>
      <c r="T25" s="201">
        <v>0</v>
      </c>
      <c r="U25" s="201">
        <v>7.44</v>
      </c>
      <c r="V25" s="201">
        <v>0.22</v>
      </c>
      <c r="W25" s="201">
        <v>0.49</v>
      </c>
      <c r="X25" s="201">
        <v>2.04</v>
      </c>
      <c r="Y25" s="201">
        <v>0</v>
      </c>
      <c r="Z25" s="201">
        <v>2.67</v>
      </c>
      <c r="AA25" s="201">
        <v>0.95</v>
      </c>
      <c r="AB25" s="201">
        <v>0</v>
      </c>
      <c r="AC25" s="201">
        <v>11.87</v>
      </c>
      <c r="AD25" s="201">
        <v>14.84</v>
      </c>
      <c r="AE25" s="201">
        <v>0</v>
      </c>
      <c r="AF25" s="201">
        <v>0</v>
      </c>
      <c r="AG25" s="201">
        <v>52.06</v>
      </c>
      <c r="AH25" s="201">
        <v>0</v>
      </c>
      <c r="AI25" s="201">
        <v>5.78</v>
      </c>
      <c r="AJ25" s="201">
        <v>0</v>
      </c>
      <c r="AK25" s="201">
        <v>11.89</v>
      </c>
      <c r="AL25" s="201">
        <v>0</v>
      </c>
      <c r="AM25" s="201">
        <v>0</v>
      </c>
      <c r="AN25" s="201">
        <v>0</v>
      </c>
      <c r="AO25" s="201">
        <v>217.52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12.56</v>
      </c>
      <c r="E26" s="201">
        <v>0</v>
      </c>
      <c r="F26" s="201">
        <v>0</v>
      </c>
      <c r="G26" s="201">
        <v>20.32</v>
      </c>
      <c r="H26" s="201">
        <v>0</v>
      </c>
      <c r="I26" s="201">
        <v>0</v>
      </c>
      <c r="J26" s="201">
        <v>19.84</v>
      </c>
      <c r="K26" s="201">
        <v>4.4000000000000004</v>
      </c>
      <c r="L26" s="201">
        <v>138.94999999999999</v>
      </c>
      <c r="M26" s="201">
        <v>0.98</v>
      </c>
      <c r="N26" s="201">
        <v>1.25</v>
      </c>
      <c r="O26" s="201">
        <v>0</v>
      </c>
      <c r="P26" s="201">
        <v>1.08</v>
      </c>
      <c r="Q26" s="201">
        <v>0.23</v>
      </c>
      <c r="R26" s="201">
        <v>0.45</v>
      </c>
      <c r="S26" s="201">
        <v>0.28000000000000003</v>
      </c>
      <c r="T26" s="201">
        <v>0</v>
      </c>
      <c r="U26" s="201">
        <v>7.44</v>
      </c>
      <c r="V26" s="201">
        <v>0.22</v>
      </c>
      <c r="W26" s="201">
        <v>0.49</v>
      </c>
      <c r="X26" s="201">
        <v>2.04</v>
      </c>
      <c r="Y26" s="201">
        <v>0</v>
      </c>
      <c r="Z26" s="201">
        <v>2.67</v>
      </c>
      <c r="AA26" s="201">
        <v>0.95</v>
      </c>
      <c r="AB26" s="201">
        <v>0</v>
      </c>
      <c r="AC26" s="201">
        <v>11.87</v>
      </c>
      <c r="AD26" s="201">
        <v>14.84</v>
      </c>
      <c r="AE26" s="201">
        <v>0</v>
      </c>
      <c r="AF26" s="201">
        <v>0</v>
      </c>
      <c r="AG26" s="201">
        <v>52.06</v>
      </c>
      <c r="AH26" s="201">
        <v>0</v>
      </c>
      <c r="AI26" s="201">
        <v>5.78</v>
      </c>
      <c r="AJ26" s="201">
        <v>0</v>
      </c>
      <c r="AK26" s="201">
        <v>11.89</v>
      </c>
      <c r="AL26" s="201">
        <v>0</v>
      </c>
      <c r="AM26" s="201">
        <v>0</v>
      </c>
      <c r="AN26" s="201">
        <v>0</v>
      </c>
      <c r="AO26" s="201">
        <v>217.52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12.56</v>
      </c>
      <c r="E27" s="201">
        <v>0</v>
      </c>
      <c r="F27" s="201">
        <v>0</v>
      </c>
      <c r="G27" s="201">
        <v>20.32</v>
      </c>
      <c r="H27" s="201">
        <v>0</v>
      </c>
      <c r="I27" s="201">
        <v>0</v>
      </c>
      <c r="J27" s="201">
        <v>19.510000000000002</v>
      </c>
      <c r="K27" s="201">
        <v>4.4000000000000004</v>
      </c>
      <c r="L27" s="201">
        <v>133.91999999999999</v>
      </c>
      <c r="M27" s="201">
        <v>0.98</v>
      </c>
      <c r="N27" s="201">
        <v>1.25</v>
      </c>
      <c r="O27" s="201">
        <v>0</v>
      </c>
      <c r="P27" s="201">
        <v>1.08</v>
      </c>
      <c r="Q27" s="201">
        <v>0.03</v>
      </c>
      <c r="R27" s="201">
        <v>0.45</v>
      </c>
      <c r="S27" s="201">
        <v>0.28000000000000003</v>
      </c>
      <c r="T27" s="201">
        <v>0</v>
      </c>
      <c r="U27" s="201">
        <v>7.44</v>
      </c>
      <c r="V27" s="201">
        <v>0.22</v>
      </c>
      <c r="W27" s="201">
        <v>0.49</v>
      </c>
      <c r="X27" s="201">
        <v>2.04</v>
      </c>
      <c r="Y27" s="201">
        <v>0</v>
      </c>
      <c r="Z27" s="201">
        <v>2.67</v>
      </c>
      <c r="AA27" s="201">
        <v>0.95</v>
      </c>
      <c r="AB27" s="201">
        <v>0</v>
      </c>
      <c r="AC27" s="201">
        <v>11.87</v>
      </c>
      <c r="AD27" s="201">
        <v>14.84</v>
      </c>
      <c r="AE27" s="201">
        <v>0</v>
      </c>
      <c r="AF27" s="201">
        <v>0</v>
      </c>
      <c r="AG27" s="201">
        <v>52.06</v>
      </c>
      <c r="AH27" s="201">
        <v>0</v>
      </c>
      <c r="AI27" s="201">
        <v>5.78</v>
      </c>
      <c r="AJ27" s="201">
        <v>0</v>
      </c>
      <c r="AK27" s="201">
        <v>14.28</v>
      </c>
      <c r="AL27" s="201">
        <v>0</v>
      </c>
      <c r="AM27" s="201">
        <v>0</v>
      </c>
      <c r="AN27" s="201">
        <v>0</v>
      </c>
      <c r="AO27" s="201">
        <v>217.52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12.56</v>
      </c>
      <c r="E28" s="201">
        <v>0</v>
      </c>
      <c r="F28" s="201">
        <v>0</v>
      </c>
      <c r="G28" s="201">
        <v>20.32</v>
      </c>
      <c r="H28" s="201">
        <v>0</v>
      </c>
      <c r="I28" s="201">
        <v>0</v>
      </c>
      <c r="J28" s="201">
        <v>19.510000000000002</v>
      </c>
      <c r="K28" s="201">
        <v>4.4000000000000004</v>
      </c>
      <c r="L28" s="201">
        <v>118.82</v>
      </c>
      <c r="M28" s="201">
        <v>0.98</v>
      </c>
      <c r="N28" s="201">
        <v>1.25</v>
      </c>
      <c r="O28" s="201">
        <v>0</v>
      </c>
      <c r="P28" s="201">
        <v>1.08</v>
      </c>
      <c r="Q28" s="201">
        <v>0.23</v>
      </c>
      <c r="R28" s="201">
        <v>0.45</v>
      </c>
      <c r="S28" s="201">
        <v>0.28000000000000003</v>
      </c>
      <c r="T28" s="201">
        <v>0</v>
      </c>
      <c r="U28" s="201">
        <v>7.44</v>
      </c>
      <c r="V28" s="201">
        <v>0.22</v>
      </c>
      <c r="W28" s="201">
        <v>0.49</v>
      </c>
      <c r="X28" s="201">
        <v>2.04</v>
      </c>
      <c r="Y28" s="201">
        <v>0</v>
      </c>
      <c r="Z28" s="201">
        <v>2.67</v>
      </c>
      <c r="AA28" s="201">
        <v>0.95</v>
      </c>
      <c r="AB28" s="201">
        <v>0</v>
      </c>
      <c r="AC28" s="201">
        <v>11.87</v>
      </c>
      <c r="AD28" s="201">
        <v>14.84</v>
      </c>
      <c r="AE28" s="201">
        <v>0</v>
      </c>
      <c r="AF28" s="201">
        <v>0</v>
      </c>
      <c r="AG28" s="201">
        <v>52.06</v>
      </c>
      <c r="AH28" s="201">
        <v>0</v>
      </c>
      <c r="AI28" s="201">
        <v>5.78</v>
      </c>
      <c r="AJ28" s="201">
        <v>0</v>
      </c>
      <c r="AK28" s="201">
        <v>14.28</v>
      </c>
      <c r="AL28" s="201">
        <v>0</v>
      </c>
      <c r="AM28" s="201">
        <v>0</v>
      </c>
      <c r="AN28" s="201">
        <v>0</v>
      </c>
      <c r="AO28" s="201">
        <v>217.52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12.56</v>
      </c>
      <c r="E29" s="201">
        <v>0</v>
      </c>
      <c r="F29" s="201">
        <v>0</v>
      </c>
      <c r="G29" s="201">
        <v>20.32</v>
      </c>
      <c r="H29" s="201">
        <v>0</v>
      </c>
      <c r="I29" s="201">
        <v>0</v>
      </c>
      <c r="J29" s="201">
        <v>19.510000000000002</v>
      </c>
      <c r="K29" s="201">
        <v>4.4000000000000004</v>
      </c>
      <c r="L29" s="201">
        <v>103.74</v>
      </c>
      <c r="M29" s="201">
        <v>0.98</v>
      </c>
      <c r="N29" s="201">
        <v>1.25</v>
      </c>
      <c r="O29" s="201">
        <v>0</v>
      </c>
      <c r="P29" s="201">
        <v>1.08</v>
      </c>
      <c r="Q29" s="201">
        <v>0.23</v>
      </c>
      <c r="R29" s="201">
        <v>0.45</v>
      </c>
      <c r="S29" s="201">
        <v>0.28000000000000003</v>
      </c>
      <c r="T29" s="201">
        <v>0</v>
      </c>
      <c r="U29" s="201">
        <v>7.44</v>
      </c>
      <c r="V29" s="201">
        <v>0.22</v>
      </c>
      <c r="W29" s="201">
        <v>0.49</v>
      </c>
      <c r="X29" s="201">
        <v>2.04</v>
      </c>
      <c r="Y29" s="201">
        <v>0</v>
      </c>
      <c r="Z29" s="201">
        <v>2.67</v>
      </c>
      <c r="AA29" s="201">
        <v>0.95</v>
      </c>
      <c r="AB29" s="201">
        <v>0</v>
      </c>
      <c r="AC29" s="201">
        <v>11.87</v>
      </c>
      <c r="AD29" s="201">
        <v>14.84</v>
      </c>
      <c r="AE29" s="201">
        <v>0</v>
      </c>
      <c r="AF29" s="201">
        <v>0</v>
      </c>
      <c r="AG29" s="201">
        <v>52.06</v>
      </c>
      <c r="AH29" s="201">
        <v>0</v>
      </c>
      <c r="AI29" s="201">
        <v>5.78</v>
      </c>
      <c r="AJ29" s="201">
        <v>0</v>
      </c>
      <c r="AK29" s="201">
        <v>14.28</v>
      </c>
      <c r="AL29" s="201">
        <v>0</v>
      </c>
      <c r="AM29" s="201">
        <v>0</v>
      </c>
      <c r="AN29" s="201">
        <v>0</v>
      </c>
      <c r="AO29" s="201">
        <v>217.52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12.56</v>
      </c>
      <c r="E30" s="201">
        <v>0</v>
      </c>
      <c r="F30" s="201">
        <v>0</v>
      </c>
      <c r="G30" s="201">
        <v>20.32</v>
      </c>
      <c r="H30" s="201">
        <v>0</v>
      </c>
      <c r="I30" s="201">
        <v>0</v>
      </c>
      <c r="J30" s="201">
        <v>19.510000000000002</v>
      </c>
      <c r="K30" s="201">
        <v>4.4000000000000004</v>
      </c>
      <c r="L30" s="201">
        <v>199.3</v>
      </c>
      <c r="M30" s="201">
        <v>0.98</v>
      </c>
      <c r="N30" s="201">
        <v>1.25</v>
      </c>
      <c r="O30" s="201">
        <v>0</v>
      </c>
      <c r="P30" s="201">
        <v>1.08</v>
      </c>
      <c r="Q30" s="201">
        <v>3.13</v>
      </c>
      <c r="R30" s="201">
        <v>6.06</v>
      </c>
      <c r="S30" s="201">
        <v>3.75</v>
      </c>
      <c r="T30" s="201">
        <v>0</v>
      </c>
      <c r="U30" s="201">
        <v>7.44</v>
      </c>
      <c r="V30" s="201">
        <v>3</v>
      </c>
      <c r="W30" s="201">
        <v>6.65</v>
      </c>
      <c r="X30" s="201">
        <v>20.87</v>
      </c>
      <c r="Y30" s="201">
        <v>0</v>
      </c>
      <c r="Z30" s="201">
        <v>29.66</v>
      </c>
      <c r="AA30" s="201">
        <v>19.940000000000001</v>
      </c>
      <c r="AB30" s="201">
        <v>0</v>
      </c>
      <c r="AC30" s="201">
        <v>11.87</v>
      </c>
      <c r="AD30" s="201">
        <v>14.84</v>
      </c>
      <c r="AE30" s="201">
        <v>0</v>
      </c>
      <c r="AF30" s="201">
        <v>0</v>
      </c>
      <c r="AG30" s="201">
        <v>52.06</v>
      </c>
      <c r="AH30" s="201">
        <v>0</v>
      </c>
      <c r="AI30" s="201">
        <v>5.78</v>
      </c>
      <c r="AJ30" s="201">
        <v>0</v>
      </c>
      <c r="AK30" s="201">
        <v>14.28</v>
      </c>
      <c r="AL30" s="201">
        <v>0</v>
      </c>
      <c r="AM30" s="201">
        <v>0</v>
      </c>
      <c r="AN30" s="201">
        <v>0</v>
      </c>
      <c r="AO30" s="201">
        <v>217.52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12.56</v>
      </c>
      <c r="E31" s="201">
        <v>0</v>
      </c>
      <c r="F31" s="201">
        <v>0</v>
      </c>
      <c r="G31" s="201">
        <v>20.16</v>
      </c>
      <c r="H31" s="201">
        <v>0</v>
      </c>
      <c r="I31" s="201">
        <v>0</v>
      </c>
      <c r="J31" s="201">
        <v>19.510000000000002</v>
      </c>
      <c r="K31" s="201">
        <v>4.4000000000000004</v>
      </c>
      <c r="L31" s="201">
        <v>272.54000000000002</v>
      </c>
      <c r="M31" s="201">
        <v>0.98</v>
      </c>
      <c r="N31" s="201">
        <v>1.25</v>
      </c>
      <c r="O31" s="201">
        <v>0</v>
      </c>
      <c r="P31" s="201">
        <v>1.08</v>
      </c>
      <c r="Q31" s="201">
        <v>3.13</v>
      </c>
      <c r="R31" s="201">
        <v>6.06</v>
      </c>
      <c r="S31" s="201">
        <v>3.75</v>
      </c>
      <c r="T31" s="201">
        <v>0</v>
      </c>
      <c r="U31" s="201">
        <v>7.44</v>
      </c>
      <c r="V31" s="201">
        <v>0.22</v>
      </c>
      <c r="W31" s="201">
        <v>0.49</v>
      </c>
      <c r="X31" s="201">
        <v>2.04</v>
      </c>
      <c r="Y31" s="201">
        <v>0</v>
      </c>
      <c r="Z31" s="201">
        <v>29.67</v>
      </c>
      <c r="AA31" s="201">
        <v>19.940000000000001</v>
      </c>
      <c r="AB31" s="201">
        <v>0</v>
      </c>
      <c r="AC31" s="201">
        <v>11.87</v>
      </c>
      <c r="AD31" s="201">
        <v>14.84</v>
      </c>
      <c r="AE31" s="201">
        <v>0</v>
      </c>
      <c r="AF31" s="201">
        <v>0</v>
      </c>
      <c r="AG31" s="201">
        <v>52.06</v>
      </c>
      <c r="AH31" s="201">
        <v>0</v>
      </c>
      <c r="AI31" s="201">
        <v>5.78</v>
      </c>
      <c r="AJ31" s="201">
        <v>0</v>
      </c>
      <c r="AK31" s="201">
        <v>14.28</v>
      </c>
      <c r="AL31" s="201">
        <v>0</v>
      </c>
      <c r="AM31" s="201">
        <v>0</v>
      </c>
      <c r="AN31" s="201">
        <v>0</v>
      </c>
      <c r="AO31" s="201">
        <v>217.52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12.56</v>
      </c>
      <c r="E32" s="201">
        <v>0</v>
      </c>
      <c r="F32" s="201">
        <v>0</v>
      </c>
      <c r="G32" s="201">
        <v>20.16</v>
      </c>
      <c r="H32" s="201">
        <v>0</v>
      </c>
      <c r="I32" s="201">
        <v>0</v>
      </c>
      <c r="J32" s="201">
        <v>19.510000000000002</v>
      </c>
      <c r="K32" s="201">
        <v>4.4000000000000004</v>
      </c>
      <c r="L32" s="201">
        <v>272.54000000000002</v>
      </c>
      <c r="M32" s="201">
        <v>0.98</v>
      </c>
      <c r="N32" s="201">
        <v>1.25</v>
      </c>
      <c r="O32" s="201">
        <v>0</v>
      </c>
      <c r="P32" s="201">
        <v>1.08</v>
      </c>
      <c r="Q32" s="201">
        <v>3.13</v>
      </c>
      <c r="R32" s="201">
        <v>6.06</v>
      </c>
      <c r="S32" s="201">
        <v>3.75</v>
      </c>
      <c r="T32" s="201">
        <v>0</v>
      </c>
      <c r="U32" s="201">
        <v>7.44</v>
      </c>
      <c r="V32" s="201">
        <v>0.22</v>
      </c>
      <c r="W32" s="201">
        <v>0.49</v>
      </c>
      <c r="X32" s="201">
        <v>2.04</v>
      </c>
      <c r="Y32" s="201">
        <v>0</v>
      </c>
      <c r="Z32" s="201">
        <v>29.67</v>
      </c>
      <c r="AA32" s="201">
        <v>19.940000000000001</v>
      </c>
      <c r="AB32" s="201">
        <v>0</v>
      </c>
      <c r="AC32" s="201">
        <v>11.87</v>
      </c>
      <c r="AD32" s="201">
        <v>14.84</v>
      </c>
      <c r="AE32" s="201">
        <v>0</v>
      </c>
      <c r="AF32" s="201">
        <v>0</v>
      </c>
      <c r="AG32" s="201">
        <v>52.06</v>
      </c>
      <c r="AH32" s="201">
        <v>0</v>
      </c>
      <c r="AI32" s="201">
        <v>5.78</v>
      </c>
      <c r="AJ32" s="201">
        <v>0</v>
      </c>
      <c r="AK32" s="201">
        <v>14.28</v>
      </c>
      <c r="AL32" s="201">
        <v>0</v>
      </c>
      <c r="AM32" s="201">
        <v>0</v>
      </c>
      <c r="AN32" s="201">
        <v>0</v>
      </c>
      <c r="AO32" s="201">
        <v>217.52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12.56</v>
      </c>
      <c r="E33" s="201">
        <v>0</v>
      </c>
      <c r="F33" s="201">
        <v>0</v>
      </c>
      <c r="G33" s="201">
        <v>20.16</v>
      </c>
      <c r="H33" s="201">
        <v>0</v>
      </c>
      <c r="I33" s="201">
        <v>0</v>
      </c>
      <c r="J33" s="201">
        <v>19.510000000000002</v>
      </c>
      <c r="K33" s="201">
        <v>4.4000000000000004</v>
      </c>
      <c r="L33" s="201">
        <v>272.54000000000002</v>
      </c>
      <c r="M33" s="201">
        <v>0.98</v>
      </c>
      <c r="N33" s="201">
        <v>1.25</v>
      </c>
      <c r="O33" s="201">
        <v>0</v>
      </c>
      <c r="P33" s="201">
        <v>1.08</v>
      </c>
      <c r="Q33" s="201">
        <v>3.13</v>
      </c>
      <c r="R33" s="201">
        <v>6.06</v>
      </c>
      <c r="S33" s="201">
        <v>3.75</v>
      </c>
      <c r="T33" s="201">
        <v>0</v>
      </c>
      <c r="U33" s="201">
        <v>7.44</v>
      </c>
      <c r="V33" s="201">
        <v>0</v>
      </c>
      <c r="W33" s="201">
        <v>0.49</v>
      </c>
      <c r="X33" s="201">
        <v>2.04</v>
      </c>
      <c r="Y33" s="201">
        <v>0</v>
      </c>
      <c r="Z33" s="201">
        <v>29.67</v>
      </c>
      <c r="AA33" s="201">
        <v>19.940000000000001</v>
      </c>
      <c r="AB33" s="201">
        <v>0</v>
      </c>
      <c r="AC33" s="201">
        <v>11.87</v>
      </c>
      <c r="AD33" s="201">
        <v>14.84</v>
      </c>
      <c r="AE33" s="201">
        <v>0</v>
      </c>
      <c r="AF33" s="201">
        <v>0</v>
      </c>
      <c r="AG33" s="201">
        <v>52.06</v>
      </c>
      <c r="AH33" s="201">
        <v>0</v>
      </c>
      <c r="AI33" s="201">
        <v>5.78</v>
      </c>
      <c r="AJ33" s="201">
        <v>0</v>
      </c>
      <c r="AK33" s="201">
        <v>14.28</v>
      </c>
      <c r="AL33" s="201">
        <v>0</v>
      </c>
      <c r="AM33" s="201">
        <v>0</v>
      </c>
      <c r="AN33" s="201">
        <v>0</v>
      </c>
      <c r="AO33" s="201">
        <v>217.52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12.56</v>
      </c>
      <c r="E34" s="201">
        <v>0</v>
      </c>
      <c r="F34" s="201">
        <v>0</v>
      </c>
      <c r="G34" s="201">
        <v>20.16</v>
      </c>
      <c r="H34" s="201">
        <v>0</v>
      </c>
      <c r="I34" s="201">
        <v>0</v>
      </c>
      <c r="J34" s="201">
        <v>19.510000000000002</v>
      </c>
      <c r="K34" s="201">
        <v>4.4000000000000004</v>
      </c>
      <c r="L34" s="201">
        <v>272.54000000000002</v>
      </c>
      <c r="M34" s="201">
        <v>0.98</v>
      </c>
      <c r="N34" s="201">
        <v>1.25</v>
      </c>
      <c r="O34" s="201">
        <v>0</v>
      </c>
      <c r="P34" s="201">
        <v>1.08</v>
      </c>
      <c r="Q34" s="201">
        <v>3.13</v>
      </c>
      <c r="R34" s="201">
        <v>6.06</v>
      </c>
      <c r="S34" s="201">
        <v>3.75</v>
      </c>
      <c r="T34" s="201">
        <v>0</v>
      </c>
      <c r="U34" s="201">
        <v>7.44</v>
      </c>
      <c r="V34" s="201">
        <v>0.22</v>
      </c>
      <c r="W34" s="201">
        <v>0.49</v>
      </c>
      <c r="X34" s="201">
        <v>2.04</v>
      </c>
      <c r="Y34" s="201">
        <v>0</v>
      </c>
      <c r="Z34" s="201">
        <v>29.67</v>
      </c>
      <c r="AA34" s="201">
        <v>19.940000000000001</v>
      </c>
      <c r="AB34" s="201">
        <v>0</v>
      </c>
      <c r="AC34" s="201">
        <v>11.87</v>
      </c>
      <c r="AD34" s="201">
        <v>14.84</v>
      </c>
      <c r="AE34" s="201">
        <v>0</v>
      </c>
      <c r="AF34" s="201">
        <v>0</v>
      </c>
      <c r="AG34" s="201">
        <v>52.06</v>
      </c>
      <c r="AH34" s="201">
        <v>0</v>
      </c>
      <c r="AI34" s="201">
        <v>5.78</v>
      </c>
      <c r="AJ34" s="201">
        <v>0</v>
      </c>
      <c r="AK34" s="201">
        <v>14.28</v>
      </c>
      <c r="AL34" s="201">
        <v>0</v>
      </c>
      <c r="AM34" s="201">
        <v>0</v>
      </c>
      <c r="AN34" s="201">
        <v>0</v>
      </c>
      <c r="AO34" s="201">
        <v>217.52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12.4</v>
      </c>
      <c r="E35" s="201">
        <v>0</v>
      </c>
      <c r="F35" s="201">
        <v>0</v>
      </c>
      <c r="G35" s="201">
        <v>20.16</v>
      </c>
      <c r="H35" s="201">
        <v>0</v>
      </c>
      <c r="I35" s="201">
        <v>0</v>
      </c>
      <c r="J35" s="201">
        <v>19.510000000000002</v>
      </c>
      <c r="K35" s="201">
        <v>4.4000000000000004</v>
      </c>
      <c r="L35" s="201">
        <v>272.54000000000002</v>
      </c>
      <c r="M35" s="201">
        <v>0.98</v>
      </c>
      <c r="N35" s="201">
        <v>1.25</v>
      </c>
      <c r="O35" s="201">
        <v>0</v>
      </c>
      <c r="P35" s="201">
        <v>1.08</v>
      </c>
      <c r="Q35" s="201">
        <v>3.13</v>
      </c>
      <c r="R35" s="201">
        <v>6.06</v>
      </c>
      <c r="S35" s="201">
        <v>3.75</v>
      </c>
      <c r="T35" s="201">
        <v>0</v>
      </c>
      <c r="U35" s="201">
        <v>7.44</v>
      </c>
      <c r="V35" s="201">
        <v>3</v>
      </c>
      <c r="W35" s="201">
        <v>6.65</v>
      </c>
      <c r="X35" s="201">
        <v>20.45</v>
      </c>
      <c r="Y35" s="201">
        <v>0</v>
      </c>
      <c r="Z35" s="201">
        <v>58.64</v>
      </c>
      <c r="AA35" s="201">
        <v>19.940000000000001</v>
      </c>
      <c r="AB35" s="201">
        <v>0</v>
      </c>
      <c r="AC35" s="201">
        <v>11.87</v>
      </c>
      <c r="AD35" s="201">
        <v>14.84</v>
      </c>
      <c r="AE35" s="201">
        <v>0</v>
      </c>
      <c r="AF35" s="201">
        <v>0</v>
      </c>
      <c r="AG35" s="201">
        <v>52.06</v>
      </c>
      <c r="AH35" s="201">
        <v>0</v>
      </c>
      <c r="AI35" s="201">
        <v>5.78</v>
      </c>
      <c r="AJ35" s="201">
        <v>0</v>
      </c>
      <c r="AK35" s="201">
        <v>14.28</v>
      </c>
      <c r="AL35" s="201">
        <v>0</v>
      </c>
      <c r="AM35" s="201">
        <v>0</v>
      </c>
      <c r="AN35" s="201">
        <v>0</v>
      </c>
      <c r="AO35" s="201">
        <v>217.52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12.4</v>
      </c>
      <c r="E36" s="201">
        <v>0</v>
      </c>
      <c r="F36" s="201">
        <v>0</v>
      </c>
      <c r="G36" s="201">
        <v>20.16</v>
      </c>
      <c r="H36" s="201">
        <v>0</v>
      </c>
      <c r="I36" s="201">
        <v>0</v>
      </c>
      <c r="J36" s="201">
        <v>19.510000000000002</v>
      </c>
      <c r="K36" s="201">
        <v>4.4000000000000004</v>
      </c>
      <c r="L36" s="201">
        <v>272.54000000000002</v>
      </c>
      <c r="M36" s="201">
        <v>0.98</v>
      </c>
      <c r="N36" s="201">
        <v>1.25</v>
      </c>
      <c r="O36" s="201">
        <v>0</v>
      </c>
      <c r="P36" s="201">
        <v>1.08</v>
      </c>
      <c r="Q36" s="201">
        <v>3.13</v>
      </c>
      <c r="R36" s="201">
        <v>6.06</v>
      </c>
      <c r="S36" s="201">
        <v>3.75</v>
      </c>
      <c r="T36" s="201">
        <v>0</v>
      </c>
      <c r="U36" s="201">
        <v>7.44</v>
      </c>
      <c r="V36" s="201">
        <v>3</v>
      </c>
      <c r="W36" s="201">
        <v>6.65</v>
      </c>
      <c r="X36" s="201">
        <v>20.87</v>
      </c>
      <c r="Y36" s="201">
        <v>0</v>
      </c>
      <c r="Z36" s="201">
        <v>58.64</v>
      </c>
      <c r="AA36" s="201">
        <v>19.940000000000001</v>
      </c>
      <c r="AB36" s="201">
        <v>0</v>
      </c>
      <c r="AC36" s="201">
        <v>11.87</v>
      </c>
      <c r="AD36" s="201">
        <v>14.84</v>
      </c>
      <c r="AE36" s="201">
        <v>0</v>
      </c>
      <c r="AF36" s="201">
        <v>0</v>
      </c>
      <c r="AG36" s="201">
        <v>52.06</v>
      </c>
      <c r="AH36" s="201">
        <v>0</v>
      </c>
      <c r="AI36" s="201">
        <v>5.78</v>
      </c>
      <c r="AJ36" s="201">
        <v>0</v>
      </c>
      <c r="AK36" s="201">
        <v>14.28</v>
      </c>
      <c r="AL36" s="201">
        <v>0</v>
      </c>
      <c r="AM36" s="201">
        <v>0</v>
      </c>
      <c r="AN36" s="201">
        <v>0</v>
      </c>
      <c r="AO36" s="201">
        <v>217.52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12.4</v>
      </c>
      <c r="E37" s="201">
        <v>0</v>
      </c>
      <c r="F37" s="201">
        <v>0</v>
      </c>
      <c r="G37" s="201">
        <v>20.16</v>
      </c>
      <c r="H37" s="201">
        <v>0</v>
      </c>
      <c r="I37" s="201">
        <v>0</v>
      </c>
      <c r="J37" s="201">
        <v>19.510000000000002</v>
      </c>
      <c r="K37" s="201">
        <v>4.4000000000000004</v>
      </c>
      <c r="L37" s="201">
        <v>272.54000000000002</v>
      </c>
      <c r="M37" s="201">
        <v>0.98</v>
      </c>
      <c r="N37" s="201">
        <v>1.25</v>
      </c>
      <c r="O37" s="201">
        <v>0</v>
      </c>
      <c r="P37" s="201">
        <v>1.08</v>
      </c>
      <c r="Q37" s="201">
        <v>3.13</v>
      </c>
      <c r="R37" s="201">
        <v>6.06</v>
      </c>
      <c r="S37" s="201">
        <v>3.75</v>
      </c>
      <c r="T37" s="201">
        <v>0</v>
      </c>
      <c r="U37" s="201">
        <v>7.44</v>
      </c>
      <c r="V37" s="201">
        <v>3</v>
      </c>
      <c r="W37" s="201">
        <v>6.6</v>
      </c>
      <c r="X37" s="201">
        <v>20.87</v>
      </c>
      <c r="Y37" s="201">
        <v>0</v>
      </c>
      <c r="Z37" s="201">
        <v>58.64</v>
      </c>
      <c r="AA37" s="201">
        <v>19.940000000000001</v>
      </c>
      <c r="AB37" s="201">
        <v>0</v>
      </c>
      <c r="AC37" s="201">
        <v>11.87</v>
      </c>
      <c r="AD37" s="201">
        <v>14.84</v>
      </c>
      <c r="AE37" s="201">
        <v>0</v>
      </c>
      <c r="AF37" s="201">
        <v>0</v>
      </c>
      <c r="AG37" s="201">
        <v>52.06</v>
      </c>
      <c r="AH37" s="201">
        <v>0</v>
      </c>
      <c r="AI37" s="201">
        <v>5.78</v>
      </c>
      <c r="AJ37" s="201">
        <v>0</v>
      </c>
      <c r="AK37" s="201">
        <v>11.89</v>
      </c>
      <c r="AL37" s="201">
        <v>0</v>
      </c>
      <c r="AM37" s="201">
        <v>0</v>
      </c>
      <c r="AN37" s="201">
        <v>0</v>
      </c>
      <c r="AO37" s="201">
        <v>217.52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12.4</v>
      </c>
      <c r="E38" s="201">
        <v>0</v>
      </c>
      <c r="F38" s="201">
        <v>0</v>
      </c>
      <c r="G38" s="201">
        <v>20.16</v>
      </c>
      <c r="H38" s="201">
        <v>0</v>
      </c>
      <c r="I38" s="201">
        <v>0</v>
      </c>
      <c r="J38" s="201">
        <v>19.510000000000002</v>
      </c>
      <c r="K38" s="201">
        <v>4.4000000000000004</v>
      </c>
      <c r="L38" s="201">
        <v>272.54000000000002</v>
      </c>
      <c r="M38" s="201">
        <v>0.98</v>
      </c>
      <c r="N38" s="201">
        <v>1.25</v>
      </c>
      <c r="O38" s="201">
        <v>0</v>
      </c>
      <c r="P38" s="201">
        <v>1.08</v>
      </c>
      <c r="Q38" s="201">
        <v>3.13</v>
      </c>
      <c r="R38" s="201">
        <v>6.06</v>
      </c>
      <c r="S38" s="201">
        <v>3.75</v>
      </c>
      <c r="T38" s="201">
        <v>0</v>
      </c>
      <c r="U38" s="201">
        <v>7.44</v>
      </c>
      <c r="V38" s="201">
        <v>3</v>
      </c>
      <c r="W38" s="201">
        <v>6.6</v>
      </c>
      <c r="X38" s="201">
        <v>20.85</v>
      </c>
      <c r="Y38" s="201">
        <v>0</v>
      </c>
      <c r="Z38" s="201">
        <v>58.64</v>
      </c>
      <c r="AA38" s="201">
        <v>19.940000000000001</v>
      </c>
      <c r="AB38" s="201">
        <v>0</v>
      </c>
      <c r="AC38" s="201">
        <v>11.87</v>
      </c>
      <c r="AD38" s="201">
        <v>14.84</v>
      </c>
      <c r="AE38" s="201">
        <v>0</v>
      </c>
      <c r="AF38" s="201">
        <v>0</v>
      </c>
      <c r="AG38" s="201">
        <v>52.06</v>
      </c>
      <c r="AH38" s="201">
        <v>0</v>
      </c>
      <c r="AI38" s="201">
        <v>5.78</v>
      </c>
      <c r="AJ38" s="201">
        <v>0</v>
      </c>
      <c r="AK38" s="201">
        <v>11.89</v>
      </c>
      <c r="AL38" s="201">
        <v>0</v>
      </c>
      <c r="AM38" s="201">
        <v>0</v>
      </c>
      <c r="AN38" s="201">
        <v>0</v>
      </c>
      <c r="AO38" s="201">
        <v>217.52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12.4</v>
      </c>
      <c r="E39" s="201">
        <v>0</v>
      </c>
      <c r="F39" s="201">
        <v>0</v>
      </c>
      <c r="G39" s="201">
        <v>20.16</v>
      </c>
      <c r="H39" s="201">
        <v>0</v>
      </c>
      <c r="I39" s="201">
        <v>0</v>
      </c>
      <c r="J39" s="201">
        <v>19.510000000000002</v>
      </c>
      <c r="K39" s="201">
        <v>4.4000000000000004</v>
      </c>
      <c r="L39" s="201">
        <v>272.54000000000002</v>
      </c>
      <c r="M39" s="201">
        <v>0.98</v>
      </c>
      <c r="N39" s="201">
        <v>1.25</v>
      </c>
      <c r="O39" s="201">
        <v>0</v>
      </c>
      <c r="P39" s="201">
        <v>1.08</v>
      </c>
      <c r="Q39" s="201">
        <v>3.13</v>
      </c>
      <c r="R39" s="201">
        <v>6.06</v>
      </c>
      <c r="S39" s="201">
        <v>3.75</v>
      </c>
      <c r="T39" s="201">
        <v>0</v>
      </c>
      <c r="U39" s="201">
        <v>7.44</v>
      </c>
      <c r="V39" s="201">
        <v>3</v>
      </c>
      <c r="W39" s="201">
        <v>6.6</v>
      </c>
      <c r="X39" s="201">
        <v>20.85</v>
      </c>
      <c r="Y39" s="201">
        <v>0</v>
      </c>
      <c r="Z39" s="201">
        <v>58.64</v>
      </c>
      <c r="AA39" s="201">
        <v>19.940000000000001</v>
      </c>
      <c r="AB39" s="201">
        <v>0</v>
      </c>
      <c r="AC39" s="201">
        <v>11.87</v>
      </c>
      <c r="AD39" s="201">
        <v>14.84</v>
      </c>
      <c r="AE39" s="201">
        <v>0</v>
      </c>
      <c r="AF39" s="201">
        <v>0</v>
      </c>
      <c r="AG39" s="201">
        <v>52.06</v>
      </c>
      <c r="AH39" s="201">
        <v>0</v>
      </c>
      <c r="AI39" s="201">
        <v>5.78</v>
      </c>
      <c r="AJ39" s="201">
        <v>0</v>
      </c>
      <c r="AK39" s="201">
        <v>11.89</v>
      </c>
      <c r="AL39" s="201">
        <v>0</v>
      </c>
      <c r="AM39" s="201">
        <v>0</v>
      </c>
      <c r="AN39" s="201">
        <v>0</v>
      </c>
      <c r="AO39" s="201">
        <v>213.17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12.4</v>
      </c>
      <c r="E40" s="201">
        <v>0</v>
      </c>
      <c r="F40" s="201">
        <v>0</v>
      </c>
      <c r="G40" s="201">
        <v>20.16</v>
      </c>
      <c r="H40" s="201">
        <v>0</v>
      </c>
      <c r="I40" s="201">
        <v>0</v>
      </c>
      <c r="J40" s="201">
        <v>19.510000000000002</v>
      </c>
      <c r="K40" s="201">
        <v>4.4000000000000004</v>
      </c>
      <c r="L40" s="201">
        <v>272.54000000000002</v>
      </c>
      <c r="M40" s="201">
        <v>0.98</v>
      </c>
      <c r="N40" s="201">
        <v>1.25</v>
      </c>
      <c r="O40" s="201">
        <v>0</v>
      </c>
      <c r="P40" s="201">
        <v>1.08</v>
      </c>
      <c r="Q40" s="201">
        <v>3.13</v>
      </c>
      <c r="R40" s="201">
        <v>6.06</v>
      </c>
      <c r="S40" s="201">
        <v>3.75</v>
      </c>
      <c r="T40" s="201">
        <v>0</v>
      </c>
      <c r="U40" s="201">
        <v>7.44</v>
      </c>
      <c r="V40" s="201">
        <v>3</v>
      </c>
      <c r="W40" s="201">
        <v>6.6</v>
      </c>
      <c r="X40" s="201">
        <v>20.85</v>
      </c>
      <c r="Y40" s="201">
        <v>0</v>
      </c>
      <c r="Z40" s="201">
        <v>58.64</v>
      </c>
      <c r="AA40" s="201">
        <v>19.940000000000001</v>
      </c>
      <c r="AB40" s="201">
        <v>0</v>
      </c>
      <c r="AC40" s="201">
        <v>11.87</v>
      </c>
      <c r="AD40" s="201">
        <v>14.84</v>
      </c>
      <c r="AE40" s="201">
        <v>0</v>
      </c>
      <c r="AF40" s="201">
        <v>0</v>
      </c>
      <c r="AG40" s="201">
        <v>52.06</v>
      </c>
      <c r="AH40" s="201">
        <v>0</v>
      </c>
      <c r="AI40" s="201">
        <v>5.78</v>
      </c>
      <c r="AJ40" s="201">
        <v>0</v>
      </c>
      <c r="AK40" s="201">
        <v>11.89</v>
      </c>
      <c r="AL40" s="201">
        <v>0</v>
      </c>
      <c r="AM40" s="201">
        <v>0</v>
      </c>
      <c r="AN40" s="201">
        <v>0</v>
      </c>
      <c r="AO40" s="201">
        <v>213.17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12.4</v>
      </c>
      <c r="E41" s="201">
        <v>0</v>
      </c>
      <c r="F41" s="201">
        <v>0</v>
      </c>
      <c r="G41" s="201">
        <v>20.16</v>
      </c>
      <c r="H41" s="201">
        <v>0</v>
      </c>
      <c r="I41" s="201">
        <v>0</v>
      </c>
      <c r="J41" s="201">
        <v>19.510000000000002</v>
      </c>
      <c r="K41" s="201">
        <v>4.4000000000000004</v>
      </c>
      <c r="L41" s="201">
        <v>272.54000000000002</v>
      </c>
      <c r="M41" s="201">
        <v>0</v>
      </c>
      <c r="N41" s="201">
        <v>0</v>
      </c>
      <c r="O41" s="201">
        <v>0</v>
      </c>
      <c r="P41" s="201">
        <v>1.08</v>
      </c>
      <c r="Q41" s="201">
        <v>3.13</v>
      </c>
      <c r="R41" s="201">
        <v>6.06</v>
      </c>
      <c r="S41" s="201">
        <v>3.75</v>
      </c>
      <c r="T41" s="201">
        <v>0</v>
      </c>
      <c r="U41" s="201">
        <v>7.44</v>
      </c>
      <c r="V41" s="201">
        <v>3</v>
      </c>
      <c r="W41" s="201">
        <v>6.6</v>
      </c>
      <c r="X41" s="201">
        <v>20.85</v>
      </c>
      <c r="Y41" s="201">
        <v>0</v>
      </c>
      <c r="Z41" s="201">
        <v>58.64</v>
      </c>
      <c r="AA41" s="201">
        <v>19.940000000000001</v>
      </c>
      <c r="AB41" s="201">
        <v>0</v>
      </c>
      <c r="AC41" s="201">
        <v>11.87</v>
      </c>
      <c r="AD41" s="201">
        <v>14.84</v>
      </c>
      <c r="AE41" s="201">
        <v>0</v>
      </c>
      <c r="AF41" s="201">
        <v>0</v>
      </c>
      <c r="AG41" s="201">
        <v>52.06</v>
      </c>
      <c r="AH41" s="201">
        <v>0</v>
      </c>
      <c r="AI41" s="201">
        <v>5.78</v>
      </c>
      <c r="AJ41" s="201">
        <v>0</v>
      </c>
      <c r="AK41" s="201">
        <v>11.89</v>
      </c>
      <c r="AL41" s="201">
        <v>0</v>
      </c>
      <c r="AM41" s="201">
        <v>0</v>
      </c>
      <c r="AN41" s="201">
        <v>0</v>
      </c>
      <c r="AO41" s="201">
        <v>213.17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12.4</v>
      </c>
      <c r="E42" s="201">
        <v>0</v>
      </c>
      <c r="F42" s="201">
        <v>0</v>
      </c>
      <c r="G42" s="201">
        <v>20.16</v>
      </c>
      <c r="H42" s="201">
        <v>0</v>
      </c>
      <c r="I42" s="201">
        <v>0</v>
      </c>
      <c r="J42" s="201">
        <v>19.510000000000002</v>
      </c>
      <c r="K42" s="201">
        <v>4.4000000000000004</v>
      </c>
      <c r="L42" s="201">
        <v>272.54000000000002</v>
      </c>
      <c r="M42" s="201">
        <v>0.97</v>
      </c>
      <c r="N42" s="201">
        <v>1.25</v>
      </c>
      <c r="O42" s="201">
        <v>0</v>
      </c>
      <c r="P42" s="201">
        <v>1.08</v>
      </c>
      <c r="Q42" s="201">
        <v>3.13</v>
      </c>
      <c r="R42" s="201">
        <v>6.06</v>
      </c>
      <c r="S42" s="201">
        <v>3.75</v>
      </c>
      <c r="T42" s="201">
        <v>0</v>
      </c>
      <c r="U42" s="201">
        <v>7.44</v>
      </c>
      <c r="V42" s="201">
        <v>3</v>
      </c>
      <c r="W42" s="201">
        <v>6.6</v>
      </c>
      <c r="X42" s="201">
        <v>20.85</v>
      </c>
      <c r="Y42" s="201">
        <v>0</v>
      </c>
      <c r="Z42" s="201">
        <v>58.64</v>
      </c>
      <c r="AA42" s="201">
        <v>19.940000000000001</v>
      </c>
      <c r="AB42" s="201">
        <v>0</v>
      </c>
      <c r="AC42" s="201">
        <v>11.87</v>
      </c>
      <c r="AD42" s="201">
        <v>14.84</v>
      </c>
      <c r="AE42" s="201">
        <v>0</v>
      </c>
      <c r="AF42" s="201">
        <v>0</v>
      </c>
      <c r="AG42" s="201">
        <v>52.06</v>
      </c>
      <c r="AH42" s="201">
        <v>0</v>
      </c>
      <c r="AI42" s="201">
        <v>5.78</v>
      </c>
      <c r="AJ42" s="201">
        <v>0</v>
      </c>
      <c r="AK42" s="201">
        <v>11.89</v>
      </c>
      <c r="AL42" s="201">
        <v>0</v>
      </c>
      <c r="AM42" s="201">
        <v>0</v>
      </c>
      <c r="AN42" s="201">
        <v>0</v>
      </c>
      <c r="AO42" s="201">
        <v>213.17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12.4</v>
      </c>
      <c r="E43" s="201">
        <v>0</v>
      </c>
      <c r="F43" s="201">
        <v>0</v>
      </c>
      <c r="G43" s="201">
        <v>20.16</v>
      </c>
      <c r="H43" s="201">
        <v>0</v>
      </c>
      <c r="I43" s="201">
        <v>0</v>
      </c>
      <c r="J43" s="201">
        <v>19.170000000000002</v>
      </c>
      <c r="K43" s="201">
        <v>4.4000000000000004</v>
      </c>
      <c r="L43" s="201">
        <v>272.54000000000002</v>
      </c>
      <c r="M43" s="201">
        <v>0.97</v>
      </c>
      <c r="N43" s="201">
        <v>1.25</v>
      </c>
      <c r="O43" s="201">
        <v>0</v>
      </c>
      <c r="P43" s="201">
        <v>1.08</v>
      </c>
      <c r="Q43" s="201">
        <v>3.13</v>
      </c>
      <c r="R43" s="201">
        <v>6.06</v>
      </c>
      <c r="S43" s="201">
        <v>3.75</v>
      </c>
      <c r="T43" s="201">
        <v>0</v>
      </c>
      <c r="U43" s="201">
        <v>7.44</v>
      </c>
      <c r="V43" s="201">
        <v>3</v>
      </c>
      <c r="W43" s="201">
        <v>6.6</v>
      </c>
      <c r="X43" s="201">
        <v>20.85</v>
      </c>
      <c r="Y43" s="201">
        <v>0</v>
      </c>
      <c r="Z43" s="201">
        <v>58.64</v>
      </c>
      <c r="AA43" s="201">
        <v>19.940000000000001</v>
      </c>
      <c r="AB43" s="201">
        <v>0</v>
      </c>
      <c r="AC43" s="201">
        <v>11.87</v>
      </c>
      <c r="AD43" s="201">
        <v>14.84</v>
      </c>
      <c r="AE43" s="201">
        <v>0</v>
      </c>
      <c r="AF43" s="201">
        <v>0</v>
      </c>
      <c r="AG43" s="201">
        <v>52.06</v>
      </c>
      <c r="AH43" s="201">
        <v>0</v>
      </c>
      <c r="AI43" s="201">
        <v>5.78</v>
      </c>
      <c r="AJ43" s="201">
        <v>0</v>
      </c>
      <c r="AK43" s="201">
        <v>11.89</v>
      </c>
      <c r="AL43" s="201">
        <v>0</v>
      </c>
      <c r="AM43" s="201">
        <v>0</v>
      </c>
      <c r="AN43" s="201">
        <v>0</v>
      </c>
      <c r="AO43" s="201">
        <v>213.17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12.4</v>
      </c>
      <c r="E44" s="201">
        <v>0</v>
      </c>
      <c r="F44" s="201">
        <v>0</v>
      </c>
      <c r="G44" s="201">
        <v>20.16</v>
      </c>
      <c r="H44" s="201">
        <v>0</v>
      </c>
      <c r="I44" s="201">
        <v>0</v>
      </c>
      <c r="J44" s="201">
        <v>19.170000000000002</v>
      </c>
      <c r="K44" s="201">
        <v>4.4000000000000004</v>
      </c>
      <c r="L44" s="201">
        <v>272.54000000000002</v>
      </c>
      <c r="M44" s="201">
        <v>0.97</v>
      </c>
      <c r="N44" s="201">
        <v>1.25</v>
      </c>
      <c r="O44" s="201">
        <v>0</v>
      </c>
      <c r="P44" s="201">
        <v>1.08</v>
      </c>
      <c r="Q44" s="201">
        <v>3.13</v>
      </c>
      <c r="R44" s="201">
        <v>6.06</v>
      </c>
      <c r="S44" s="201">
        <v>3.75</v>
      </c>
      <c r="T44" s="201">
        <v>0</v>
      </c>
      <c r="U44" s="201">
        <v>7.44</v>
      </c>
      <c r="V44" s="201">
        <v>3</v>
      </c>
      <c r="W44" s="201">
        <v>6.6</v>
      </c>
      <c r="X44" s="201">
        <v>20.85</v>
      </c>
      <c r="Y44" s="201">
        <v>0</v>
      </c>
      <c r="Z44" s="201">
        <v>58.64</v>
      </c>
      <c r="AA44" s="201">
        <v>19.940000000000001</v>
      </c>
      <c r="AB44" s="201">
        <v>0</v>
      </c>
      <c r="AC44" s="201">
        <v>11.87</v>
      </c>
      <c r="AD44" s="201">
        <v>14.84</v>
      </c>
      <c r="AE44" s="201">
        <v>0</v>
      </c>
      <c r="AF44" s="201">
        <v>0</v>
      </c>
      <c r="AG44" s="201">
        <v>52.06</v>
      </c>
      <c r="AH44" s="201">
        <v>0</v>
      </c>
      <c r="AI44" s="201">
        <v>5.78</v>
      </c>
      <c r="AJ44" s="201">
        <v>0</v>
      </c>
      <c r="AK44" s="201">
        <v>11.89</v>
      </c>
      <c r="AL44" s="201">
        <v>0</v>
      </c>
      <c r="AM44" s="201">
        <v>0</v>
      </c>
      <c r="AN44" s="201">
        <v>0</v>
      </c>
      <c r="AO44" s="201">
        <v>213.17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12.4</v>
      </c>
      <c r="E45" s="201">
        <v>0</v>
      </c>
      <c r="F45" s="201">
        <v>0</v>
      </c>
      <c r="G45" s="201">
        <v>20.16</v>
      </c>
      <c r="H45" s="201">
        <v>0</v>
      </c>
      <c r="I45" s="201">
        <v>0</v>
      </c>
      <c r="J45" s="201">
        <v>19.170000000000002</v>
      </c>
      <c r="K45" s="201">
        <v>4.4000000000000004</v>
      </c>
      <c r="L45" s="201">
        <v>272.54000000000002</v>
      </c>
      <c r="M45" s="201">
        <v>0.97</v>
      </c>
      <c r="N45" s="201">
        <v>1.25</v>
      </c>
      <c r="O45" s="201">
        <v>0</v>
      </c>
      <c r="P45" s="201">
        <v>1.08</v>
      </c>
      <c r="Q45" s="201">
        <v>3.13</v>
      </c>
      <c r="R45" s="201">
        <v>6.06</v>
      </c>
      <c r="S45" s="201">
        <v>3.75</v>
      </c>
      <c r="T45" s="201">
        <v>0</v>
      </c>
      <c r="U45" s="201">
        <v>7.44</v>
      </c>
      <c r="V45" s="201">
        <v>3</v>
      </c>
      <c r="W45" s="201">
        <v>6.6</v>
      </c>
      <c r="X45" s="201">
        <v>20.85</v>
      </c>
      <c r="Y45" s="201">
        <v>0</v>
      </c>
      <c r="Z45" s="201">
        <v>58.64</v>
      </c>
      <c r="AA45" s="201">
        <v>19.940000000000001</v>
      </c>
      <c r="AB45" s="201">
        <v>0</v>
      </c>
      <c r="AC45" s="201">
        <v>11.87</v>
      </c>
      <c r="AD45" s="201">
        <v>14.84</v>
      </c>
      <c r="AE45" s="201">
        <v>0</v>
      </c>
      <c r="AF45" s="201">
        <v>0</v>
      </c>
      <c r="AG45" s="201">
        <v>52.06</v>
      </c>
      <c r="AH45" s="201">
        <v>0</v>
      </c>
      <c r="AI45" s="201">
        <v>5.78</v>
      </c>
      <c r="AJ45" s="201">
        <v>0</v>
      </c>
      <c r="AK45" s="201">
        <v>11.89</v>
      </c>
      <c r="AL45" s="201">
        <v>0</v>
      </c>
      <c r="AM45" s="201">
        <v>0</v>
      </c>
      <c r="AN45" s="201">
        <v>0</v>
      </c>
      <c r="AO45" s="201">
        <v>213.17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12.4</v>
      </c>
      <c r="E46" s="201">
        <v>0</v>
      </c>
      <c r="F46" s="201">
        <v>0</v>
      </c>
      <c r="G46" s="201">
        <v>20.16</v>
      </c>
      <c r="H46" s="201">
        <v>0</v>
      </c>
      <c r="I46" s="201">
        <v>0</v>
      </c>
      <c r="J46" s="201">
        <v>19.170000000000002</v>
      </c>
      <c r="K46" s="201">
        <v>4.4000000000000004</v>
      </c>
      <c r="L46" s="201">
        <v>272.54000000000002</v>
      </c>
      <c r="M46" s="201">
        <v>0.97</v>
      </c>
      <c r="N46" s="201">
        <v>1.25</v>
      </c>
      <c r="O46" s="201">
        <v>0</v>
      </c>
      <c r="P46" s="201">
        <v>1.08</v>
      </c>
      <c r="Q46" s="201">
        <v>3.13</v>
      </c>
      <c r="R46" s="201">
        <v>6.06</v>
      </c>
      <c r="S46" s="201">
        <v>3.75</v>
      </c>
      <c r="T46" s="201">
        <v>0</v>
      </c>
      <c r="U46" s="201">
        <v>7.44</v>
      </c>
      <c r="V46" s="201">
        <v>3</v>
      </c>
      <c r="W46" s="201">
        <v>6.6</v>
      </c>
      <c r="X46" s="201">
        <v>20.85</v>
      </c>
      <c r="Y46" s="201">
        <v>0</v>
      </c>
      <c r="Z46" s="201">
        <v>58.64</v>
      </c>
      <c r="AA46" s="201">
        <v>19.940000000000001</v>
      </c>
      <c r="AB46" s="201">
        <v>0</v>
      </c>
      <c r="AC46" s="201">
        <v>11.87</v>
      </c>
      <c r="AD46" s="201">
        <v>14.84</v>
      </c>
      <c r="AE46" s="201">
        <v>0</v>
      </c>
      <c r="AF46" s="201">
        <v>0</v>
      </c>
      <c r="AG46" s="201">
        <v>52.06</v>
      </c>
      <c r="AH46" s="201">
        <v>0</v>
      </c>
      <c r="AI46" s="201">
        <v>5.78</v>
      </c>
      <c r="AJ46" s="201">
        <v>0</v>
      </c>
      <c r="AK46" s="201">
        <v>11.89</v>
      </c>
      <c r="AL46" s="201">
        <v>0</v>
      </c>
      <c r="AM46" s="201">
        <v>0</v>
      </c>
      <c r="AN46" s="201">
        <v>0</v>
      </c>
      <c r="AO46" s="201">
        <v>213.17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12.24</v>
      </c>
      <c r="E47" s="201">
        <v>0</v>
      </c>
      <c r="F47" s="201">
        <v>0</v>
      </c>
      <c r="G47" s="201">
        <v>19.989999999999998</v>
      </c>
      <c r="H47" s="201">
        <v>0</v>
      </c>
      <c r="I47" s="201">
        <v>0</v>
      </c>
      <c r="J47" s="201">
        <v>19.170000000000002</v>
      </c>
      <c r="K47" s="201">
        <v>4.4000000000000004</v>
      </c>
      <c r="L47" s="201">
        <v>272.54000000000002</v>
      </c>
      <c r="M47" s="201">
        <v>0.97</v>
      </c>
      <c r="N47" s="201">
        <v>1.25</v>
      </c>
      <c r="O47" s="201">
        <v>0</v>
      </c>
      <c r="P47" s="201">
        <v>1.08</v>
      </c>
      <c r="Q47" s="201">
        <v>3.13</v>
      </c>
      <c r="R47" s="201">
        <v>6.06</v>
      </c>
      <c r="S47" s="201">
        <v>3.75</v>
      </c>
      <c r="T47" s="201">
        <v>0</v>
      </c>
      <c r="U47" s="201">
        <v>7.44</v>
      </c>
      <c r="V47" s="201">
        <v>3</v>
      </c>
      <c r="W47" s="201">
        <v>0.49</v>
      </c>
      <c r="X47" s="201">
        <v>2.04</v>
      </c>
      <c r="Y47" s="201">
        <v>0</v>
      </c>
      <c r="Z47" s="201">
        <v>58.64</v>
      </c>
      <c r="AA47" s="201">
        <v>19.940000000000001</v>
      </c>
      <c r="AB47" s="201">
        <v>0</v>
      </c>
      <c r="AC47" s="201">
        <v>11.87</v>
      </c>
      <c r="AD47" s="201">
        <v>14.84</v>
      </c>
      <c r="AE47" s="201">
        <v>0</v>
      </c>
      <c r="AF47" s="201">
        <v>0</v>
      </c>
      <c r="AG47" s="201">
        <v>52.06</v>
      </c>
      <c r="AH47" s="201">
        <v>0</v>
      </c>
      <c r="AI47" s="201">
        <v>5.78</v>
      </c>
      <c r="AJ47" s="201">
        <v>0</v>
      </c>
      <c r="AK47" s="201">
        <v>11.89</v>
      </c>
      <c r="AL47" s="201">
        <v>0</v>
      </c>
      <c r="AM47" s="201">
        <v>0</v>
      </c>
      <c r="AN47" s="201">
        <v>0</v>
      </c>
      <c r="AO47" s="201">
        <v>213.17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12.24</v>
      </c>
      <c r="E48" s="201">
        <v>0</v>
      </c>
      <c r="F48" s="201">
        <v>0</v>
      </c>
      <c r="G48" s="201">
        <v>19.989999999999998</v>
      </c>
      <c r="H48" s="201">
        <v>0</v>
      </c>
      <c r="I48" s="201">
        <v>0</v>
      </c>
      <c r="J48" s="201">
        <v>19.170000000000002</v>
      </c>
      <c r="K48" s="201">
        <v>4.4000000000000004</v>
      </c>
      <c r="L48" s="201">
        <v>272.54000000000002</v>
      </c>
      <c r="M48" s="201">
        <v>0.97</v>
      </c>
      <c r="N48" s="201">
        <v>1.25</v>
      </c>
      <c r="O48" s="201">
        <v>0</v>
      </c>
      <c r="P48" s="201">
        <v>1.08</v>
      </c>
      <c r="Q48" s="201">
        <v>3.13</v>
      </c>
      <c r="R48" s="201">
        <v>6.06</v>
      </c>
      <c r="S48" s="201">
        <v>3.75</v>
      </c>
      <c r="T48" s="201">
        <v>0</v>
      </c>
      <c r="U48" s="201">
        <v>7.44</v>
      </c>
      <c r="V48" s="201">
        <v>3</v>
      </c>
      <c r="W48" s="201">
        <v>0.49</v>
      </c>
      <c r="X48" s="201">
        <v>2.04</v>
      </c>
      <c r="Y48" s="201">
        <v>0</v>
      </c>
      <c r="Z48" s="201">
        <v>58.64</v>
      </c>
      <c r="AA48" s="201">
        <v>19.940000000000001</v>
      </c>
      <c r="AB48" s="201">
        <v>0</v>
      </c>
      <c r="AC48" s="201">
        <v>11.87</v>
      </c>
      <c r="AD48" s="201">
        <v>14.84</v>
      </c>
      <c r="AE48" s="201">
        <v>0</v>
      </c>
      <c r="AF48" s="201">
        <v>0</v>
      </c>
      <c r="AG48" s="201">
        <v>52.06</v>
      </c>
      <c r="AH48" s="201">
        <v>0</v>
      </c>
      <c r="AI48" s="201">
        <v>5.78</v>
      </c>
      <c r="AJ48" s="201">
        <v>0</v>
      </c>
      <c r="AK48" s="201">
        <v>11.89</v>
      </c>
      <c r="AL48" s="201">
        <v>0</v>
      </c>
      <c r="AM48" s="201">
        <v>0</v>
      </c>
      <c r="AN48" s="201">
        <v>0</v>
      </c>
      <c r="AO48" s="201">
        <v>213.17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12.24</v>
      </c>
      <c r="E49" s="201">
        <v>0</v>
      </c>
      <c r="F49" s="201">
        <v>0</v>
      </c>
      <c r="G49" s="201">
        <v>19.989999999999998</v>
      </c>
      <c r="H49" s="201">
        <v>0</v>
      </c>
      <c r="I49" s="201">
        <v>0</v>
      </c>
      <c r="J49" s="201">
        <v>19.170000000000002</v>
      </c>
      <c r="K49" s="201">
        <v>4.4000000000000004</v>
      </c>
      <c r="L49" s="201">
        <v>272.54000000000002</v>
      </c>
      <c r="M49" s="201">
        <v>0.97</v>
      </c>
      <c r="N49" s="201">
        <v>1.25</v>
      </c>
      <c r="O49" s="201">
        <v>0</v>
      </c>
      <c r="P49" s="201">
        <v>1.08</v>
      </c>
      <c r="Q49" s="201">
        <v>3.13</v>
      </c>
      <c r="R49" s="201">
        <v>6.06</v>
      </c>
      <c r="S49" s="201">
        <v>3.75</v>
      </c>
      <c r="T49" s="201">
        <v>0</v>
      </c>
      <c r="U49" s="201">
        <v>7.44</v>
      </c>
      <c r="V49" s="201">
        <v>3</v>
      </c>
      <c r="W49" s="201">
        <v>0.49</v>
      </c>
      <c r="X49" s="201">
        <v>2.04</v>
      </c>
      <c r="Y49" s="201">
        <v>0</v>
      </c>
      <c r="Z49" s="201">
        <v>58.64</v>
      </c>
      <c r="AA49" s="201">
        <v>19.940000000000001</v>
      </c>
      <c r="AB49" s="201">
        <v>0</v>
      </c>
      <c r="AC49" s="201">
        <v>11.87</v>
      </c>
      <c r="AD49" s="201">
        <v>14.84</v>
      </c>
      <c r="AE49" s="201">
        <v>0</v>
      </c>
      <c r="AF49" s="201">
        <v>0</v>
      </c>
      <c r="AG49" s="201">
        <v>52.06</v>
      </c>
      <c r="AH49" s="201">
        <v>0</v>
      </c>
      <c r="AI49" s="201">
        <v>5.78</v>
      </c>
      <c r="AJ49" s="201">
        <v>0</v>
      </c>
      <c r="AK49" s="201">
        <v>11.89</v>
      </c>
      <c r="AL49" s="201">
        <v>0</v>
      </c>
      <c r="AM49" s="201">
        <v>0</v>
      </c>
      <c r="AN49" s="201">
        <v>0</v>
      </c>
      <c r="AO49" s="201">
        <v>213.17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12.24</v>
      </c>
      <c r="E50" s="201">
        <v>0</v>
      </c>
      <c r="F50" s="201">
        <v>0</v>
      </c>
      <c r="G50" s="201">
        <v>19.989999999999998</v>
      </c>
      <c r="H50" s="201">
        <v>0</v>
      </c>
      <c r="I50" s="201">
        <v>0</v>
      </c>
      <c r="J50" s="201">
        <v>19.170000000000002</v>
      </c>
      <c r="K50" s="201">
        <v>4.4000000000000004</v>
      </c>
      <c r="L50" s="201">
        <v>272.54000000000002</v>
      </c>
      <c r="M50" s="201">
        <v>0.97</v>
      </c>
      <c r="N50" s="201">
        <v>1.25</v>
      </c>
      <c r="O50" s="201">
        <v>0</v>
      </c>
      <c r="P50" s="201">
        <v>1.08</v>
      </c>
      <c r="Q50" s="201">
        <v>3.13</v>
      </c>
      <c r="R50" s="201">
        <v>6.06</v>
      </c>
      <c r="S50" s="201">
        <v>3.75</v>
      </c>
      <c r="T50" s="201">
        <v>0</v>
      </c>
      <c r="U50" s="201">
        <v>7.44</v>
      </c>
      <c r="V50" s="201">
        <v>3</v>
      </c>
      <c r="W50" s="201">
        <v>0.49</v>
      </c>
      <c r="X50" s="201">
        <v>2.04</v>
      </c>
      <c r="Y50" s="201">
        <v>0</v>
      </c>
      <c r="Z50" s="201">
        <v>58.64</v>
      </c>
      <c r="AA50" s="201">
        <v>19.940000000000001</v>
      </c>
      <c r="AB50" s="201">
        <v>0</v>
      </c>
      <c r="AC50" s="201">
        <v>11.87</v>
      </c>
      <c r="AD50" s="201">
        <v>14.84</v>
      </c>
      <c r="AE50" s="201">
        <v>0</v>
      </c>
      <c r="AF50" s="201">
        <v>0</v>
      </c>
      <c r="AG50" s="201">
        <v>52.06</v>
      </c>
      <c r="AH50" s="201">
        <v>0</v>
      </c>
      <c r="AI50" s="201">
        <v>5.78</v>
      </c>
      <c r="AJ50" s="201">
        <v>0</v>
      </c>
      <c r="AK50" s="201">
        <v>11.89</v>
      </c>
      <c r="AL50" s="201">
        <v>0</v>
      </c>
      <c r="AM50" s="201">
        <v>0</v>
      </c>
      <c r="AN50" s="201">
        <v>0</v>
      </c>
      <c r="AO50" s="201">
        <v>213.17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11.92</v>
      </c>
      <c r="E51" s="201">
        <v>0</v>
      </c>
      <c r="F51" s="201">
        <v>0</v>
      </c>
      <c r="G51" s="201">
        <v>19.989999999999998</v>
      </c>
      <c r="H51" s="201">
        <v>0</v>
      </c>
      <c r="I51" s="201">
        <v>0</v>
      </c>
      <c r="J51" s="201">
        <v>19.170000000000002</v>
      </c>
      <c r="K51" s="201">
        <v>4.4000000000000004</v>
      </c>
      <c r="L51" s="201">
        <v>272.54000000000002</v>
      </c>
      <c r="M51" s="201">
        <v>0.98</v>
      </c>
      <c r="N51" s="201">
        <v>1.25</v>
      </c>
      <c r="O51" s="201">
        <v>0</v>
      </c>
      <c r="P51" s="201">
        <v>1.08</v>
      </c>
      <c r="Q51" s="201">
        <v>3.13</v>
      </c>
      <c r="R51" s="201">
        <v>6.06</v>
      </c>
      <c r="S51" s="201">
        <v>3.75</v>
      </c>
      <c r="T51" s="201">
        <v>0</v>
      </c>
      <c r="U51" s="201">
        <v>7.44</v>
      </c>
      <c r="V51" s="201">
        <v>3</v>
      </c>
      <c r="W51" s="201">
        <v>0.49</v>
      </c>
      <c r="X51" s="201">
        <v>2.04</v>
      </c>
      <c r="Y51" s="201">
        <v>0</v>
      </c>
      <c r="Z51" s="201">
        <v>58.64</v>
      </c>
      <c r="AA51" s="201">
        <v>17.97</v>
      </c>
      <c r="AB51" s="201">
        <v>0</v>
      </c>
      <c r="AC51" s="201">
        <v>11.87</v>
      </c>
      <c r="AD51" s="201">
        <v>14.84</v>
      </c>
      <c r="AE51" s="201">
        <v>0</v>
      </c>
      <c r="AF51" s="201">
        <v>0</v>
      </c>
      <c r="AG51" s="201">
        <v>52.06</v>
      </c>
      <c r="AH51" s="201">
        <v>0</v>
      </c>
      <c r="AI51" s="201">
        <v>5.78</v>
      </c>
      <c r="AJ51" s="201">
        <v>0</v>
      </c>
      <c r="AK51" s="201">
        <v>11.89</v>
      </c>
      <c r="AL51" s="201">
        <v>0</v>
      </c>
      <c r="AM51" s="201">
        <v>0</v>
      </c>
      <c r="AN51" s="201">
        <v>0</v>
      </c>
      <c r="AO51" s="201">
        <v>206.64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11.92</v>
      </c>
      <c r="E52" s="201">
        <v>0</v>
      </c>
      <c r="F52" s="201">
        <v>0</v>
      </c>
      <c r="G52" s="201">
        <v>19.989999999999998</v>
      </c>
      <c r="H52" s="201">
        <v>0</v>
      </c>
      <c r="I52" s="201">
        <v>0</v>
      </c>
      <c r="J52" s="201">
        <v>19.170000000000002</v>
      </c>
      <c r="K52" s="201">
        <v>4.4000000000000004</v>
      </c>
      <c r="L52" s="201">
        <v>272.54000000000002</v>
      </c>
      <c r="M52" s="201">
        <v>0.98</v>
      </c>
      <c r="N52" s="201">
        <v>1.25</v>
      </c>
      <c r="O52" s="201">
        <v>0</v>
      </c>
      <c r="P52" s="201">
        <v>1.08</v>
      </c>
      <c r="Q52" s="201">
        <v>3.13</v>
      </c>
      <c r="R52" s="201">
        <v>6.06</v>
      </c>
      <c r="S52" s="201">
        <v>3.75</v>
      </c>
      <c r="T52" s="201">
        <v>0</v>
      </c>
      <c r="U52" s="201">
        <v>7.44</v>
      </c>
      <c r="V52" s="201">
        <v>3</v>
      </c>
      <c r="W52" s="201">
        <v>0.49</v>
      </c>
      <c r="X52" s="201">
        <v>2.04</v>
      </c>
      <c r="Y52" s="201">
        <v>0</v>
      </c>
      <c r="Z52" s="201">
        <v>58.64</v>
      </c>
      <c r="AA52" s="201">
        <v>17.97</v>
      </c>
      <c r="AB52" s="201">
        <v>0</v>
      </c>
      <c r="AC52" s="201">
        <v>11.87</v>
      </c>
      <c r="AD52" s="201">
        <v>14.84</v>
      </c>
      <c r="AE52" s="201">
        <v>0</v>
      </c>
      <c r="AF52" s="201">
        <v>0</v>
      </c>
      <c r="AG52" s="201">
        <v>52.06</v>
      </c>
      <c r="AH52" s="201">
        <v>0</v>
      </c>
      <c r="AI52" s="201">
        <v>5.78</v>
      </c>
      <c r="AJ52" s="201">
        <v>0</v>
      </c>
      <c r="AK52" s="201">
        <v>11.89</v>
      </c>
      <c r="AL52" s="201">
        <v>0</v>
      </c>
      <c r="AM52" s="201">
        <v>0</v>
      </c>
      <c r="AN52" s="201">
        <v>0</v>
      </c>
      <c r="AO52" s="201">
        <v>206.64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11.92</v>
      </c>
      <c r="E53" s="201">
        <v>0</v>
      </c>
      <c r="F53" s="201">
        <v>0</v>
      </c>
      <c r="G53" s="201">
        <v>19.989999999999998</v>
      </c>
      <c r="H53" s="201">
        <v>0</v>
      </c>
      <c r="I53" s="201">
        <v>0</v>
      </c>
      <c r="J53" s="201">
        <v>19.170000000000002</v>
      </c>
      <c r="K53" s="201">
        <v>4.4000000000000004</v>
      </c>
      <c r="L53" s="201">
        <v>272.54000000000002</v>
      </c>
      <c r="M53" s="201">
        <v>0.98</v>
      </c>
      <c r="N53" s="201">
        <v>1.25</v>
      </c>
      <c r="O53" s="201">
        <v>0</v>
      </c>
      <c r="P53" s="201">
        <v>1.08</v>
      </c>
      <c r="Q53" s="201">
        <v>3.13</v>
      </c>
      <c r="R53" s="201">
        <v>6.06</v>
      </c>
      <c r="S53" s="201">
        <v>3.75</v>
      </c>
      <c r="T53" s="201">
        <v>0</v>
      </c>
      <c r="U53" s="201">
        <v>7.44</v>
      </c>
      <c r="V53" s="201">
        <v>3</v>
      </c>
      <c r="W53" s="201">
        <v>0.49</v>
      </c>
      <c r="X53" s="201">
        <v>2.0499999999999998</v>
      </c>
      <c r="Y53" s="201">
        <v>0</v>
      </c>
      <c r="Z53" s="201">
        <v>58.64</v>
      </c>
      <c r="AA53" s="201">
        <v>17.97</v>
      </c>
      <c r="AB53" s="201">
        <v>0</v>
      </c>
      <c r="AC53" s="201">
        <v>11.87</v>
      </c>
      <c r="AD53" s="201">
        <v>14.84</v>
      </c>
      <c r="AE53" s="201">
        <v>0</v>
      </c>
      <c r="AF53" s="201">
        <v>0</v>
      </c>
      <c r="AG53" s="201">
        <v>52.06</v>
      </c>
      <c r="AH53" s="201">
        <v>0</v>
      </c>
      <c r="AI53" s="201">
        <v>5.78</v>
      </c>
      <c r="AJ53" s="201">
        <v>0</v>
      </c>
      <c r="AK53" s="201">
        <v>11.89</v>
      </c>
      <c r="AL53" s="201">
        <v>0</v>
      </c>
      <c r="AM53" s="201">
        <v>0</v>
      </c>
      <c r="AN53" s="201">
        <v>0</v>
      </c>
      <c r="AO53" s="201">
        <v>206.64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11.92</v>
      </c>
      <c r="E54" s="201">
        <v>0</v>
      </c>
      <c r="F54" s="201">
        <v>0</v>
      </c>
      <c r="G54" s="201">
        <v>19.989999999999998</v>
      </c>
      <c r="H54" s="201">
        <v>0</v>
      </c>
      <c r="I54" s="201">
        <v>0</v>
      </c>
      <c r="J54" s="201">
        <v>19.170000000000002</v>
      </c>
      <c r="K54" s="201">
        <v>4.4000000000000004</v>
      </c>
      <c r="L54" s="201">
        <v>272.54000000000002</v>
      </c>
      <c r="M54" s="201">
        <v>0.98</v>
      </c>
      <c r="N54" s="201">
        <v>1.25</v>
      </c>
      <c r="O54" s="201">
        <v>0</v>
      </c>
      <c r="P54" s="201">
        <v>1.08</v>
      </c>
      <c r="Q54" s="201">
        <v>3.13</v>
      </c>
      <c r="R54" s="201">
        <v>6.06</v>
      </c>
      <c r="S54" s="201">
        <v>3.75</v>
      </c>
      <c r="T54" s="201">
        <v>0</v>
      </c>
      <c r="U54" s="201">
        <v>7.44</v>
      </c>
      <c r="V54" s="201">
        <v>3</v>
      </c>
      <c r="W54" s="201">
        <v>0.49</v>
      </c>
      <c r="X54" s="201">
        <v>2.0499999999999998</v>
      </c>
      <c r="Y54" s="201">
        <v>0</v>
      </c>
      <c r="Z54" s="201">
        <v>58.64</v>
      </c>
      <c r="AA54" s="201">
        <v>17.97</v>
      </c>
      <c r="AB54" s="201">
        <v>0</v>
      </c>
      <c r="AC54" s="201">
        <v>11.87</v>
      </c>
      <c r="AD54" s="201">
        <v>14.84</v>
      </c>
      <c r="AE54" s="201">
        <v>0</v>
      </c>
      <c r="AF54" s="201">
        <v>0</v>
      </c>
      <c r="AG54" s="201">
        <v>52.06</v>
      </c>
      <c r="AH54" s="201">
        <v>0</v>
      </c>
      <c r="AI54" s="201">
        <v>5.78</v>
      </c>
      <c r="AJ54" s="201">
        <v>0</v>
      </c>
      <c r="AK54" s="201">
        <v>11.89</v>
      </c>
      <c r="AL54" s="201">
        <v>0</v>
      </c>
      <c r="AM54" s="201">
        <v>0</v>
      </c>
      <c r="AN54" s="201">
        <v>0</v>
      </c>
      <c r="AO54" s="201">
        <v>206.64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11.92</v>
      </c>
      <c r="E55" s="201">
        <v>0</v>
      </c>
      <c r="F55" s="201">
        <v>0</v>
      </c>
      <c r="G55" s="201">
        <v>19.989999999999998</v>
      </c>
      <c r="H55" s="201">
        <v>0</v>
      </c>
      <c r="I55" s="201">
        <v>0</v>
      </c>
      <c r="J55" s="201">
        <v>19.170000000000002</v>
      </c>
      <c r="K55" s="201">
        <v>4.4000000000000004</v>
      </c>
      <c r="L55" s="201">
        <v>272.54000000000002</v>
      </c>
      <c r="M55" s="201">
        <v>0.98</v>
      </c>
      <c r="N55" s="201">
        <v>1.25</v>
      </c>
      <c r="O55" s="201">
        <v>0</v>
      </c>
      <c r="P55" s="201">
        <v>1.08</v>
      </c>
      <c r="Q55" s="201">
        <v>3.13</v>
      </c>
      <c r="R55" s="201">
        <v>6.06</v>
      </c>
      <c r="S55" s="201">
        <v>3.75</v>
      </c>
      <c r="T55" s="201">
        <v>0</v>
      </c>
      <c r="U55" s="201">
        <v>7.44</v>
      </c>
      <c r="V55" s="201">
        <v>3</v>
      </c>
      <c r="W55" s="201">
        <v>6.65</v>
      </c>
      <c r="X55" s="201">
        <v>20.62</v>
      </c>
      <c r="Y55" s="201">
        <v>0</v>
      </c>
      <c r="Z55" s="201">
        <v>58.64</v>
      </c>
      <c r="AA55" s="201">
        <v>17.97</v>
      </c>
      <c r="AB55" s="201">
        <v>0</v>
      </c>
      <c r="AC55" s="201">
        <v>11.87</v>
      </c>
      <c r="AD55" s="201">
        <v>14.84</v>
      </c>
      <c r="AE55" s="201">
        <v>0</v>
      </c>
      <c r="AF55" s="201">
        <v>0</v>
      </c>
      <c r="AG55" s="201">
        <v>52.06</v>
      </c>
      <c r="AH55" s="201">
        <v>0</v>
      </c>
      <c r="AI55" s="201">
        <v>5.78</v>
      </c>
      <c r="AJ55" s="201">
        <v>0</v>
      </c>
      <c r="AK55" s="201">
        <v>11.89</v>
      </c>
      <c r="AL55" s="201">
        <v>0</v>
      </c>
      <c r="AM55" s="201">
        <v>0</v>
      </c>
      <c r="AN55" s="201">
        <v>0</v>
      </c>
      <c r="AO55" s="201">
        <v>206.64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11.92</v>
      </c>
      <c r="E56" s="201">
        <v>0</v>
      </c>
      <c r="F56" s="201">
        <v>0</v>
      </c>
      <c r="G56" s="201">
        <v>19.989999999999998</v>
      </c>
      <c r="H56" s="201">
        <v>0</v>
      </c>
      <c r="I56" s="201">
        <v>0</v>
      </c>
      <c r="J56" s="201">
        <v>19.170000000000002</v>
      </c>
      <c r="K56" s="201">
        <v>4.4000000000000004</v>
      </c>
      <c r="L56" s="201">
        <v>272.54000000000002</v>
      </c>
      <c r="M56" s="201">
        <v>0.98</v>
      </c>
      <c r="N56" s="201">
        <v>1.25</v>
      </c>
      <c r="O56" s="201">
        <v>0</v>
      </c>
      <c r="P56" s="201">
        <v>1.08</v>
      </c>
      <c r="Q56" s="201">
        <v>3.13</v>
      </c>
      <c r="R56" s="201">
        <v>6.06</v>
      </c>
      <c r="S56" s="201">
        <v>3.75</v>
      </c>
      <c r="T56" s="201">
        <v>0</v>
      </c>
      <c r="U56" s="201">
        <v>7.44</v>
      </c>
      <c r="V56" s="201">
        <v>3</v>
      </c>
      <c r="W56" s="201">
        <v>6.65</v>
      </c>
      <c r="X56" s="201">
        <v>20.5</v>
      </c>
      <c r="Y56" s="201">
        <v>0</v>
      </c>
      <c r="Z56" s="201">
        <v>58.64</v>
      </c>
      <c r="AA56" s="201">
        <v>17.97</v>
      </c>
      <c r="AB56" s="201">
        <v>0</v>
      </c>
      <c r="AC56" s="201">
        <v>11.87</v>
      </c>
      <c r="AD56" s="201">
        <v>14.84</v>
      </c>
      <c r="AE56" s="201">
        <v>0</v>
      </c>
      <c r="AF56" s="201">
        <v>0</v>
      </c>
      <c r="AG56" s="201">
        <v>52.06</v>
      </c>
      <c r="AH56" s="201">
        <v>0</v>
      </c>
      <c r="AI56" s="201">
        <v>5.78</v>
      </c>
      <c r="AJ56" s="201">
        <v>0</v>
      </c>
      <c r="AK56" s="201">
        <v>11.89</v>
      </c>
      <c r="AL56" s="201">
        <v>0</v>
      </c>
      <c r="AM56" s="201">
        <v>0</v>
      </c>
      <c r="AN56" s="201">
        <v>0</v>
      </c>
      <c r="AO56" s="201">
        <v>206.64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11.92</v>
      </c>
      <c r="E57" s="201">
        <v>0</v>
      </c>
      <c r="F57" s="201">
        <v>0</v>
      </c>
      <c r="G57" s="201">
        <v>19.989999999999998</v>
      </c>
      <c r="H57" s="201">
        <v>0</v>
      </c>
      <c r="I57" s="201">
        <v>0</v>
      </c>
      <c r="J57" s="201">
        <v>19.170000000000002</v>
      </c>
      <c r="K57" s="201">
        <v>4.4000000000000004</v>
      </c>
      <c r="L57" s="201">
        <v>272.54000000000002</v>
      </c>
      <c r="M57" s="201">
        <v>0.98</v>
      </c>
      <c r="N57" s="201">
        <v>1.25</v>
      </c>
      <c r="O57" s="201">
        <v>0</v>
      </c>
      <c r="P57" s="201">
        <v>1.08</v>
      </c>
      <c r="Q57" s="201">
        <v>3.13</v>
      </c>
      <c r="R57" s="201">
        <v>6.06</v>
      </c>
      <c r="S57" s="201">
        <v>3.75</v>
      </c>
      <c r="T57" s="201">
        <v>0</v>
      </c>
      <c r="U57" s="201">
        <v>7.44</v>
      </c>
      <c r="V57" s="201">
        <v>3</v>
      </c>
      <c r="W57" s="201">
        <v>6.6</v>
      </c>
      <c r="X57" s="201">
        <v>20.5</v>
      </c>
      <c r="Y57" s="201">
        <v>0</v>
      </c>
      <c r="Z57" s="201">
        <v>58.43</v>
      </c>
      <c r="AA57" s="201">
        <v>17.97</v>
      </c>
      <c r="AB57" s="201">
        <v>0</v>
      </c>
      <c r="AC57" s="201">
        <v>11.87</v>
      </c>
      <c r="AD57" s="201">
        <v>14.84</v>
      </c>
      <c r="AE57" s="201">
        <v>0</v>
      </c>
      <c r="AF57" s="201">
        <v>0</v>
      </c>
      <c r="AG57" s="201">
        <v>52.06</v>
      </c>
      <c r="AH57" s="201">
        <v>0</v>
      </c>
      <c r="AI57" s="201">
        <v>5.78</v>
      </c>
      <c r="AJ57" s="201">
        <v>0</v>
      </c>
      <c r="AK57" s="201">
        <v>11.89</v>
      </c>
      <c r="AL57" s="201">
        <v>0</v>
      </c>
      <c r="AM57" s="201">
        <v>0</v>
      </c>
      <c r="AN57" s="201">
        <v>0</v>
      </c>
      <c r="AO57" s="201">
        <v>206.64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11.92</v>
      </c>
      <c r="E58" s="201">
        <v>0</v>
      </c>
      <c r="F58" s="201">
        <v>0</v>
      </c>
      <c r="G58" s="201">
        <v>19.989999999999998</v>
      </c>
      <c r="H58" s="201">
        <v>0</v>
      </c>
      <c r="I58" s="201">
        <v>0</v>
      </c>
      <c r="J58" s="201">
        <v>19.170000000000002</v>
      </c>
      <c r="K58" s="201">
        <v>4.4000000000000004</v>
      </c>
      <c r="L58" s="201">
        <v>272.54000000000002</v>
      </c>
      <c r="M58" s="201">
        <v>0.98</v>
      </c>
      <c r="N58" s="201">
        <v>1.25</v>
      </c>
      <c r="O58" s="201">
        <v>0</v>
      </c>
      <c r="P58" s="201">
        <v>1.08</v>
      </c>
      <c r="Q58" s="201">
        <v>3.13</v>
      </c>
      <c r="R58" s="201">
        <v>6.06</v>
      </c>
      <c r="S58" s="201">
        <v>3.75</v>
      </c>
      <c r="T58" s="201">
        <v>0</v>
      </c>
      <c r="U58" s="201">
        <v>7.44</v>
      </c>
      <c r="V58" s="201">
        <v>3</v>
      </c>
      <c r="W58" s="201">
        <v>0.49</v>
      </c>
      <c r="X58" s="201">
        <v>2.04</v>
      </c>
      <c r="Y58" s="201">
        <v>0</v>
      </c>
      <c r="Z58" s="201">
        <v>58.43</v>
      </c>
      <c r="AA58" s="201">
        <v>17.97</v>
      </c>
      <c r="AB58" s="201">
        <v>0</v>
      </c>
      <c r="AC58" s="201">
        <v>11.87</v>
      </c>
      <c r="AD58" s="201">
        <v>14.84</v>
      </c>
      <c r="AE58" s="201">
        <v>0</v>
      </c>
      <c r="AF58" s="201">
        <v>0</v>
      </c>
      <c r="AG58" s="201">
        <v>52.06</v>
      </c>
      <c r="AH58" s="201">
        <v>0</v>
      </c>
      <c r="AI58" s="201">
        <v>5.78</v>
      </c>
      <c r="AJ58" s="201">
        <v>0</v>
      </c>
      <c r="AK58" s="201">
        <v>11.89</v>
      </c>
      <c r="AL58" s="201">
        <v>0</v>
      </c>
      <c r="AM58" s="201">
        <v>0</v>
      </c>
      <c r="AN58" s="201">
        <v>0</v>
      </c>
      <c r="AO58" s="201">
        <v>206.64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11.92</v>
      </c>
      <c r="E59" s="201">
        <v>0</v>
      </c>
      <c r="F59" s="201">
        <v>0</v>
      </c>
      <c r="G59" s="201">
        <v>19.989999999999998</v>
      </c>
      <c r="H59" s="201">
        <v>0</v>
      </c>
      <c r="I59" s="201">
        <v>0</v>
      </c>
      <c r="J59" s="201">
        <v>19.170000000000002</v>
      </c>
      <c r="K59" s="201">
        <v>4.4000000000000004</v>
      </c>
      <c r="L59" s="201">
        <v>272.54000000000002</v>
      </c>
      <c r="M59" s="201">
        <v>0.98</v>
      </c>
      <c r="N59" s="201">
        <v>1.25</v>
      </c>
      <c r="O59" s="201">
        <v>0</v>
      </c>
      <c r="P59" s="201">
        <v>1.08</v>
      </c>
      <c r="Q59" s="201">
        <v>3.13</v>
      </c>
      <c r="R59" s="201">
        <v>6.06</v>
      </c>
      <c r="S59" s="201">
        <v>3.75</v>
      </c>
      <c r="T59" s="201">
        <v>0</v>
      </c>
      <c r="U59" s="201">
        <v>7.44</v>
      </c>
      <c r="V59" s="201">
        <v>3</v>
      </c>
      <c r="W59" s="201">
        <v>0.49</v>
      </c>
      <c r="X59" s="201">
        <v>2.04</v>
      </c>
      <c r="Y59" s="201">
        <v>0</v>
      </c>
      <c r="Z59" s="201">
        <v>58.43</v>
      </c>
      <c r="AA59" s="201">
        <v>19.940000000000001</v>
      </c>
      <c r="AB59" s="201">
        <v>0</v>
      </c>
      <c r="AC59" s="201">
        <v>11.87</v>
      </c>
      <c r="AD59" s="201">
        <v>14.84</v>
      </c>
      <c r="AE59" s="201">
        <v>0</v>
      </c>
      <c r="AF59" s="201">
        <v>0</v>
      </c>
      <c r="AG59" s="201">
        <v>52.06</v>
      </c>
      <c r="AH59" s="201">
        <v>0</v>
      </c>
      <c r="AI59" s="201">
        <v>5.78</v>
      </c>
      <c r="AJ59" s="201">
        <v>0</v>
      </c>
      <c r="AK59" s="201">
        <v>11.89</v>
      </c>
      <c r="AL59" s="201">
        <v>0</v>
      </c>
      <c r="AM59" s="201">
        <v>0</v>
      </c>
      <c r="AN59" s="201">
        <v>0</v>
      </c>
      <c r="AO59" s="201">
        <v>206.64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11.92</v>
      </c>
      <c r="E60" s="201">
        <v>0</v>
      </c>
      <c r="F60" s="201">
        <v>0</v>
      </c>
      <c r="G60" s="201">
        <v>19.989999999999998</v>
      </c>
      <c r="H60" s="201">
        <v>0</v>
      </c>
      <c r="I60" s="201">
        <v>0</v>
      </c>
      <c r="J60" s="201">
        <v>19.170000000000002</v>
      </c>
      <c r="K60" s="201">
        <v>4.4000000000000004</v>
      </c>
      <c r="L60" s="201">
        <v>272.54000000000002</v>
      </c>
      <c r="M60" s="201">
        <v>0.98</v>
      </c>
      <c r="N60" s="201">
        <v>1.25</v>
      </c>
      <c r="O60" s="201">
        <v>0</v>
      </c>
      <c r="P60" s="201">
        <v>1.08</v>
      </c>
      <c r="Q60" s="201">
        <v>3.13</v>
      </c>
      <c r="R60" s="201">
        <v>6.06</v>
      </c>
      <c r="S60" s="201">
        <v>3.75</v>
      </c>
      <c r="T60" s="201">
        <v>0</v>
      </c>
      <c r="U60" s="201">
        <v>7.44</v>
      </c>
      <c r="V60" s="201">
        <v>3</v>
      </c>
      <c r="W60" s="201">
        <v>0.49</v>
      </c>
      <c r="X60" s="201">
        <v>2.04</v>
      </c>
      <c r="Y60" s="201">
        <v>0</v>
      </c>
      <c r="Z60" s="201">
        <v>58.64</v>
      </c>
      <c r="AA60" s="201">
        <v>19.940000000000001</v>
      </c>
      <c r="AB60" s="201">
        <v>0</v>
      </c>
      <c r="AC60" s="201">
        <v>11.87</v>
      </c>
      <c r="AD60" s="201">
        <v>14.84</v>
      </c>
      <c r="AE60" s="201">
        <v>0</v>
      </c>
      <c r="AF60" s="201">
        <v>0</v>
      </c>
      <c r="AG60" s="201">
        <v>52.06</v>
      </c>
      <c r="AH60" s="201">
        <v>0</v>
      </c>
      <c r="AI60" s="201">
        <v>5.78</v>
      </c>
      <c r="AJ60" s="201">
        <v>0</v>
      </c>
      <c r="AK60" s="201">
        <v>11.89</v>
      </c>
      <c r="AL60" s="201">
        <v>0</v>
      </c>
      <c r="AM60" s="201">
        <v>0</v>
      </c>
      <c r="AN60" s="201">
        <v>0</v>
      </c>
      <c r="AO60" s="201">
        <v>206.64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11.92</v>
      </c>
      <c r="E61" s="201">
        <v>0</v>
      </c>
      <c r="F61" s="201">
        <v>0</v>
      </c>
      <c r="G61" s="201">
        <v>19.989999999999998</v>
      </c>
      <c r="H61" s="201">
        <v>0</v>
      </c>
      <c r="I61" s="201">
        <v>0</v>
      </c>
      <c r="J61" s="201">
        <v>19.170000000000002</v>
      </c>
      <c r="K61" s="201">
        <v>4.4000000000000004</v>
      </c>
      <c r="L61" s="201">
        <v>272.54000000000002</v>
      </c>
      <c r="M61" s="201">
        <v>0.98</v>
      </c>
      <c r="N61" s="201">
        <v>1.25</v>
      </c>
      <c r="O61" s="201">
        <v>0</v>
      </c>
      <c r="P61" s="201">
        <v>1.08</v>
      </c>
      <c r="Q61" s="201">
        <v>3.13</v>
      </c>
      <c r="R61" s="201">
        <v>6.06</v>
      </c>
      <c r="S61" s="201">
        <v>3.75</v>
      </c>
      <c r="T61" s="201">
        <v>0</v>
      </c>
      <c r="U61" s="201">
        <v>7.44</v>
      </c>
      <c r="V61" s="201">
        <v>3</v>
      </c>
      <c r="W61" s="201">
        <v>0.49</v>
      </c>
      <c r="X61" s="201">
        <v>2.04</v>
      </c>
      <c r="Y61" s="201">
        <v>0</v>
      </c>
      <c r="Z61" s="201">
        <v>58.64</v>
      </c>
      <c r="AA61" s="201">
        <v>19.940000000000001</v>
      </c>
      <c r="AB61" s="201">
        <v>0</v>
      </c>
      <c r="AC61" s="201">
        <v>11.87</v>
      </c>
      <c r="AD61" s="201">
        <v>14.84</v>
      </c>
      <c r="AE61" s="201">
        <v>0</v>
      </c>
      <c r="AF61" s="201">
        <v>0</v>
      </c>
      <c r="AG61" s="201">
        <v>52.06</v>
      </c>
      <c r="AH61" s="201">
        <v>0</v>
      </c>
      <c r="AI61" s="201">
        <v>5.78</v>
      </c>
      <c r="AJ61" s="201">
        <v>0</v>
      </c>
      <c r="AK61" s="201">
        <v>11.89</v>
      </c>
      <c r="AL61" s="201">
        <v>0</v>
      </c>
      <c r="AM61" s="201">
        <v>0</v>
      </c>
      <c r="AN61" s="201">
        <v>0</v>
      </c>
      <c r="AO61" s="201">
        <v>206.64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11.92</v>
      </c>
      <c r="E62" s="201">
        <v>0</v>
      </c>
      <c r="F62" s="201">
        <v>0</v>
      </c>
      <c r="G62" s="201">
        <v>19.989999999999998</v>
      </c>
      <c r="H62" s="201">
        <v>0</v>
      </c>
      <c r="I62" s="201">
        <v>0</v>
      </c>
      <c r="J62" s="201">
        <v>19.170000000000002</v>
      </c>
      <c r="K62" s="201">
        <v>4.4000000000000004</v>
      </c>
      <c r="L62" s="201">
        <v>272.54000000000002</v>
      </c>
      <c r="M62" s="201">
        <v>0.98</v>
      </c>
      <c r="N62" s="201">
        <v>1.25</v>
      </c>
      <c r="O62" s="201">
        <v>0</v>
      </c>
      <c r="P62" s="201">
        <v>1.08</v>
      </c>
      <c r="Q62" s="201">
        <v>3.13</v>
      </c>
      <c r="R62" s="201">
        <v>6.06</v>
      </c>
      <c r="S62" s="201">
        <v>3.75</v>
      </c>
      <c r="T62" s="201">
        <v>0</v>
      </c>
      <c r="U62" s="201">
        <v>7.44</v>
      </c>
      <c r="V62" s="201">
        <v>3</v>
      </c>
      <c r="W62" s="201">
        <v>0.49</v>
      </c>
      <c r="X62" s="201">
        <v>2.04</v>
      </c>
      <c r="Y62" s="201">
        <v>0</v>
      </c>
      <c r="Z62" s="201">
        <v>58.64</v>
      </c>
      <c r="AA62" s="201">
        <v>19.940000000000001</v>
      </c>
      <c r="AB62" s="201">
        <v>0</v>
      </c>
      <c r="AC62" s="201">
        <v>11.87</v>
      </c>
      <c r="AD62" s="201">
        <v>14.84</v>
      </c>
      <c r="AE62" s="201">
        <v>0</v>
      </c>
      <c r="AF62" s="201">
        <v>0</v>
      </c>
      <c r="AG62" s="201">
        <v>52.06</v>
      </c>
      <c r="AH62" s="201">
        <v>0</v>
      </c>
      <c r="AI62" s="201">
        <v>5.78</v>
      </c>
      <c r="AJ62" s="201">
        <v>0</v>
      </c>
      <c r="AK62" s="201">
        <v>11.89</v>
      </c>
      <c r="AL62" s="201">
        <v>0</v>
      </c>
      <c r="AM62" s="201">
        <v>0</v>
      </c>
      <c r="AN62" s="201">
        <v>0</v>
      </c>
      <c r="AO62" s="201">
        <v>206.64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11.92</v>
      </c>
      <c r="E63" s="201">
        <v>0</v>
      </c>
      <c r="F63" s="201">
        <v>0</v>
      </c>
      <c r="G63" s="201">
        <v>19.989999999999998</v>
      </c>
      <c r="H63" s="201">
        <v>0</v>
      </c>
      <c r="I63" s="201">
        <v>0</v>
      </c>
      <c r="J63" s="201">
        <v>19.170000000000002</v>
      </c>
      <c r="K63" s="201">
        <v>4.4000000000000004</v>
      </c>
      <c r="L63" s="201">
        <v>272.54000000000002</v>
      </c>
      <c r="M63" s="201">
        <v>0.98</v>
      </c>
      <c r="N63" s="201">
        <v>1.25</v>
      </c>
      <c r="O63" s="201">
        <v>0</v>
      </c>
      <c r="P63" s="201">
        <v>1.08</v>
      </c>
      <c r="Q63" s="201">
        <v>3.13</v>
      </c>
      <c r="R63" s="201">
        <v>6.06</v>
      </c>
      <c r="S63" s="201">
        <v>3.75</v>
      </c>
      <c r="T63" s="201">
        <v>0</v>
      </c>
      <c r="U63" s="201">
        <v>7.44</v>
      </c>
      <c r="V63" s="201">
        <v>3</v>
      </c>
      <c r="W63" s="201">
        <v>0.49</v>
      </c>
      <c r="X63" s="201">
        <v>2.0499999999999998</v>
      </c>
      <c r="Y63" s="201">
        <v>0</v>
      </c>
      <c r="Z63" s="201">
        <v>58.64</v>
      </c>
      <c r="AA63" s="201">
        <v>19.940000000000001</v>
      </c>
      <c r="AB63" s="201">
        <v>0</v>
      </c>
      <c r="AC63" s="201">
        <v>11.87</v>
      </c>
      <c r="AD63" s="201">
        <v>14.84</v>
      </c>
      <c r="AE63" s="201">
        <v>0</v>
      </c>
      <c r="AF63" s="201">
        <v>0</v>
      </c>
      <c r="AG63" s="201">
        <v>52.06</v>
      </c>
      <c r="AH63" s="201">
        <v>0</v>
      </c>
      <c r="AI63" s="201">
        <v>5.78</v>
      </c>
      <c r="AJ63" s="201">
        <v>0</v>
      </c>
      <c r="AK63" s="201">
        <v>11.89</v>
      </c>
      <c r="AL63" s="201">
        <v>0</v>
      </c>
      <c r="AM63" s="201">
        <v>0</v>
      </c>
      <c r="AN63" s="201">
        <v>0</v>
      </c>
      <c r="AO63" s="201">
        <v>206.64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11.92</v>
      </c>
      <c r="E64" s="201">
        <v>0</v>
      </c>
      <c r="F64" s="201">
        <v>0</v>
      </c>
      <c r="G64" s="201">
        <v>19.989999999999998</v>
      </c>
      <c r="H64" s="201">
        <v>0</v>
      </c>
      <c r="I64" s="201">
        <v>0</v>
      </c>
      <c r="J64" s="201">
        <v>19.170000000000002</v>
      </c>
      <c r="K64" s="201">
        <v>4.4000000000000004</v>
      </c>
      <c r="L64" s="201">
        <v>272.54000000000002</v>
      </c>
      <c r="M64" s="201">
        <v>0.98</v>
      </c>
      <c r="N64" s="201">
        <v>1.25</v>
      </c>
      <c r="O64" s="201">
        <v>0</v>
      </c>
      <c r="P64" s="201">
        <v>1.08</v>
      </c>
      <c r="Q64" s="201">
        <v>3.13</v>
      </c>
      <c r="R64" s="201">
        <v>6.06</v>
      </c>
      <c r="S64" s="201">
        <v>3.75</v>
      </c>
      <c r="T64" s="201">
        <v>0</v>
      </c>
      <c r="U64" s="201">
        <v>7.44</v>
      </c>
      <c r="V64" s="201">
        <v>3</v>
      </c>
      <c r="W64" s="201">
        <v>0.49</v>
      </c>
      <c r="X64" s="201">
        <v>2.0499999999999998</v>
      </c>
      <c r="Y64" s="201">
        <v>0</v>
      </c>
      <c r="Z64" s="201">
        <v>58.64</v>
      </c>
      <c r="AA64" s="201">
        <v>19.940000000000001</v>
      </c>
      <c r="AB64" s="201">
        <v>0</v>
      </c>
      <c r="AC64" s="201">
        <v>11.87</v>
      </c>
      <c r="AD64" s="201">
        <v>14.84</v>
      </c>
      <c r="AE64" s="201">
        <v>0</v>
      </c>
      <c r="AF64" s="201">
        <v>0</v>
      </c>
      <c r="AG64" s="201">
        <v>52.06</v>
      </c>
      <c r="AH64" s="201">
        <v>0</v>
      </c>
      <c r="AI64" s="201">
        <v>5.78</v>
      </c>
      <c r="AJ64" s="201">
        <v>0</v>
      </c>
      <c r="AK64" s="201">
        <v>11.89</v>
      </c>
      <c r="AL64" s="201">
        <v>0</v>
      </c>
      <c r="AM64" s="201">
        <v>0</v>
      </c>
      <c r="AN64" s="201">
        <v>0</v>
      </c>
      <c r="AO64" s="201">
        <v>206.64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11.92</v>
      </c>
      <c r="E65" s="201">
        <v>0</v>
      </c>
      <c r="F65" s="201">
        <v>0</v>
      </c>
      <c r="G65" s="201">
        <v>19.989999999999998</v>
      </c>
      <c r="H65" s="201">
        <v>0</v>
      </c>
      <c r="I65" s="201">
        <v>0</v>
      </c>
      <c r="J65" s="201">
        <v>19.170000000000002</v>
      </c>
      <c r="K65" s="201">
        <v>4.4000000000000004</v>
      </c>
      <c r="L65" s="201">
        <v>272.54000000000002</v>
      </c>
      <c r="M65" s="201">
        <v>0.98</v>
      </c>
      <c r="N65" s="201">
        <v>1.25</v>
      </c>
      <c r="O65" s="201">
        <v>0</v>
      </c>
      <c r="P65" s="201">
        <v>1.08</v>
      </c>
      <c r="Q65" s="201">
        <v>3.13</v>
      </c>
      <c r="R65" s="201">
        <v>6.06</v>
      </c>
      <c r="S65" s="201">
        <v>3.75</v>
      </c>
      <c r="T65" s="201">
        <v>0</v>
      </c>
      <c r="U65" s="201">
        <v>7.44</v>
      </c>
      <c r="V65" s="201">
        <v>3</v>
      </c>
      <c r="W65" s="201">
        <v>0.49</v>
      </c>
      <c r="X65" s="201">
        <v>2.0499999999999998</v>
      </c>
      <c r="Y65" s="201">
        <v>0</v>
      </c>
      <c r="Z65" s="201">
        <v>58.64</v>
      </c>
      <c r="AA65" s="201">
        <v>19.940000000000001</v>
      </c>
      <c r="AB65" s="201">
        <v>0</v>
      </c>
      <c r="AC65" s="201">
        <v>11.87</v>
      </c>
      <c r="AD65" s="201">
        <v>14.84</v>
      </c>
      <c r="AE65" s="201">
        <v>0</v>
      </c>
      <c r="AF65" s="201">
        <v>0</v>
      </c>
      <c r="AG65" s="201">
        <v>52.06</v>
      </c>
      <c r="AH65" s="201">
        <v>0</v>
      </c>
      <c r="AI65" s="201">
        <v>5.78</v>
      </c>
      <c r="AJ65" s="201">
        <v>0</v>
      </c>
      <c r="AK65" s="201">
        <v>11.89</v>
      </c>
      <c r="AL65" s="201">
        <v>0</v>
      </c>
      <c r="AM65" s="201">
        <v>0</v>
      </c>
      <c r="AN65" s="201">
        <v>0</v>
      </c>
      <c r="AO65" s="201">
        <v>206.64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11.92</v>
      </c>
      <c r="E66" s="201">
        <v>0</v>
      </c>
      <c r="F66" s="201">
        <v>0</v>
      </c>
      <c r="G66" s="201">
        <v>19.989999999999998</v>
      </c>
      <c r="H66" s="201">
        <v>0</v>
      </c>
      <c r="I66" s="201">
        <v>0</v>
      </c>
      <c r="J66" s="201">
        <v>19.170000000000002</v>
      </c>
      <c r="K66" s="201">
        <v>4.4000000000000004</v>
      </c>
      <c r="L66" s="201">
        <v>272.54000000000002</v>
      </c>
      <c r="M66" s="201">
        <v>0.98</v>
      </c>
      <c r="N66" s="201">
        <v>1.25</v>
      </c>
      <c r="O66" s="201">
        <v>0</v>
      </c>
      <c r="P66" s="201">
        <v>1.08</v>
      </c>
      <c r="Q66" s="201">
        <v>3.13</v>
      </c>
      <c r="R66" s="201">
        <v>6.06</v>
      </c>
      <c r="S66" s="201">
        <v>3.75</v>
      </c>
      <c r="T66" s="201">
        <v>0</v>
      </c>
      <c r="U66" s="201">
        <v>7.44</v>
      </c>
      <c r="V66" s="201">
        <v>3</v>
      </c>
      <c r="W66" s="201">
        <v>0.49</v>
      </c>
      <c r="X66" s="201">
        <v>2.0499999999999998</v>
      </c>
      <c r="Y66" s="201">
        <v>0</v>
      </c>
      <c r="Z66" s="201">
        <v>58.64</v>
      </c>
      <c r="AA66" s="201">
        <v>19.940000000000001</v>
      </c>
      <c r="AB66" s="201">
        <v>0</v>
      </c>
      <c r="AC66" s="201">
        <v>11.87</v>
      </c>
      <c r="AD66" s="201">
        <v>14.84</v>
      </c>
      <c r="AE66" s="201">
        <v>0</v>
      </c>
      <c r="AF66" s="201">
        <v>0</v>
      </c>
      <c r="AG66" s="201">
        <v>52.06</v>
      </c>
      <c r="AH66" s="201">
        <v>0</v>
      </c>
      <c r="AI66" s="201">
        <v>5.78</v>
      </c>
      <c r="AJ66" s="201">
        <v>0</v>
      </c>
      <c r="AK66" s="201">
        <v>11.89</v>
      </c>
      <c r="AL66" s="201">
        <v>0</v>
      </c>
      <c r="AM66" s="201">
        <v>0</v>
      </c>
      <c r="AN66" s="201">
        <v>0</v>
      </c>
      <c r="AO66" s="201">
        <v>206.64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11.92</v>
      </c>
      <c r="E67" s="201">
        <v>0</v>
      </c>
      <c r="F67" s="201">
        <v>0</v>
      </c>
      <c r="G67" s="201">
        <v>19.989999999999998</v>
      </c>
      <c r="H67" s="201">
        <v>0</v>
      </c>
      <c r="I67" s="201">
        <v>0</v>
      </c>
      <c r="J67" s="201">
        <v>19.170000000000002</v>
      </c>
      <c r="K67" s="201">
        <v>4.4000000000000004</v>
      </c>
      <c r="L67" s="201">
        <v>272.54000000000002</v>
      </c>
      <c r="M67" s="201">
        <v>0.98</v>
      </c>
      <c r="N67" s="201">
        <v>1.25</v>
      </c>
      <c r="O67" s="201">
        <v>0</v>
      </c>
      <c r="P67" s="201">
        <v>1.08</v>
      </c>
      <c r="Q67" s="201">
        <v>3.13</v>
      </c>
      <c r="R67" s="201">
        <v>6.06</v>
      </c>
      <c r="S67" s="201">
        <v>3.75</v>
      </c>
      <c r="T67" s="201">
        <v>0</v>
      </c>
      <c r="U67" s="201">
        <v>7.44</v>
      </c>
      <c r="V67" s="201">
        <v>3</v>
      </c>
      <c r="W67" s="201">
        <v>0.49</v>
      </c>
      <c r="X67" s="201">
        <v>2.04</v>
      </c>
      <c r="Y67" s="201">
        <v>0</v>
      </c>
      <c r="Z67" s="201">
        <v>58.64</v>
      </c>
      <c r="AA67" s="201">
        <v>19.940000000000001</v>
      </c>
      <c r="AB67" s="201">
        <v>0</v>
      </c>
      <c r="AC67" s="201">
        <v>11.87</v>
      </c>
      <c r="AD67" s="201">
        <v>14.84</v>
      </c>
      <c r="AE67" s="201">
        <v>0</v>
      </c>
      <c r="AF67" s="201">
        <v>0</v>
      </c>
      <c r="AG67" s="201">
        <v>52.06</v>
      </c>
      <c r="AH67" s="201">
        <v>0</v>
      </c>
      <c r="AI67" s="201">
        <v>5.78</v>
      </c>
      <c r="AJ67" s="201">
        <v>0</v>
      </c>
      <c r="AK67" s="201">
        <v>11.89</v>
      </c>
      <c r="AL67" s="201">
        <v>0</v>
      </c>
      <c r="AM67" s="201">
        <v>0</v>
      </c>
      <c r="AN67" s="201">
        <v>0</v>
      </c>
      <c r="AO67" s="201">
        <v>206.64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11.92</v>
      </c>
      <c r="E68" s="201">
        <v>0</v>
      </c>
      <c r="F68" s="201">
        <v>0</v>
      </c>
      <c r="G68" s="201">
        <v>19.989999999999998</v>
      </c>
      <c r="H68" s="201">
        <v>0</v>
      </c>
      <c r="I68" s="201">
        <v>0</v>
      </c>
      <c r="J68" s="201">
        <v>19.170000000000002</v>
      </c>
      <c r="K68" s="201">
        <v>4.4000000000000004</v>
      </c>
      <c r="L68" s="201">
        <v>272.54000000000002</v>
      </c>
      <c r="M68" s="201">
        <v>0.98</v>
      </c>
      <c r="N68" s="201">
        <v>1.25</v>
      </c>
      <c r="O68" s="201">
        <v>0</v>
      </c>
      <c r="P68" s="201">
        <v>1.08</v>
      </c>
      <c r="Q68" s="201">
        <v>3.13</v>
      </c>
      <c r="R68" s="201">
        <v>6.06</v>
      </c>
      <c r="S68" s="201">
        <v>3.75</v>
      </c>
      <c r="T68" s="201">
        <v>0</v>
      </c>
      <c r="U68" s="201">
        <v>7.44</v>
      </c>
      <c r="V68" s="201">
        <v>3</v>
      </c>
      <c r="W68" s="201">
        <v>0.49</v>
      </c>
      <c r="X68" s="201">
        <v>2.04</v>
      </c>
      <c r="Y68" s="201">
        <v>0</v>
      </c>
      <c r="Z68" s="201">
        <v>58.64</v>
      </c>
      <c r="AA68" s="201">
        <v>19.940000000000001</v>
      </c>
      <c r="AB68" s="201">
        <v>0</v>
      </c>
      <c r="AC68" s="201">
        <v>11.87</v>
      </c>
      <c r="AD68" s="201">
        <v>14.84</v>
      </c>
      <c r="AE68" s="201">
        <v>0</v>
      </c>
      <c r="AF68" s="201">
        <v>0</v>
      </c>
      <c r="AG68" s="201">
        <v>52.06</v>
      </c>
      <c r="AH68" s="201">
        <v>0</v>
      </c>
      <c r="AI68" s="201">
        <v>5.78</v>
      </c>
      <c r="AJ68" s="201">
        <v>0</v>
      </c>
      <c r="AK68" s="201">
        <v>11.89</v>
      </c>
      <c r="AL68" s="201">
        <v>0</v>
      </c>
      <c r="AM68" s="201">
        <v>0</v>
      </c>
      <c r="AN68" s="201">
        <v>0</v>
      </c>
      <c r="AO68" s="201">
        <v>206.64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11.92</v>
      </c>
      <c r="E69" s="201">
        <v>0</v>
      </c>
      <c r="F69" s="201">
        <v>0</v>
      </c>
      <c r="G69" s="201">
        <v>19.989999999999998</v>
      </c>
      <c r="H69" s="201">
        <v>0</v>
      </c>
      <c r="I69" s="201">
        <v>0</v>
      </c>
      <c r="J69" s="201">
        <v>19.170000000000002</v>
      </c>
      <c r="K69" s="201">
        <v>4.4000000000000004</v>
      </c>
      <c r="L69" s="201">
        <v>272.54000000000002</v>
      </c>
      <c r="M69" s="201">
        <v>0.98</v>
      </c>
      <c r="N69" s="201">
        <v>1.25</v>
      </c>
      <c r="O69" s="201">
        <v>0</v>
      </c>
      <c r="P69" s="201">
        <v>1.08</v>
      </c>
      <c r="Q69" s="201">
        <v>3.13</v>
      </c>
      <c r="R69" s="201">
        <v>6.06</v>
      </c>
      <c r="S69" s="201">
        <v>3.75</v>
      </c>
      <c r="T69" s="201">
        <v>0</v>
      </c>
      <c r="U69" s="201">
        <v>7.44</v>
      </c>
      <c r="V69" s="201">
        <v>0.22</v>
      </c>
      <c r="W69" s="201">
        <v>0.49</v>
      </c>
      <c r="X69" s="201">
        <v>2.04</v>
      </c>
      <c r="Y69" s="201">
        <v>0</v>
      </c>
      <c r="Z69" s="201">
        <v>14.63</v>
      </c>
      <c r="AA69" s="201">
        <v>19.940000000000001</v>
      </c>
      <c r="AB69" s="201">
        <v>0</v>
      </c>
      <c r="AC69" s="201">
        <v>11.87</v>
      </c>
      <c r="AD69" s="201">
        <v>14.84</v>
      </c>
      <c r="AE69" s="201">
        <v>0</v>
      </c>
      <c r="AF69" s="201">
        <v>0</v>
      </c>
      <c r="AG69" s="201">
        <v>52.06</v>
      </c>
      <c r="AH69" s="201">
        <v>0</v>
      </c>
      <c r="AI69" s="201">
        <v>5.78</v>
      </c>
      <c r="AJ69" s="201">
        <v>0</v>
      </c>
      <c r="AK69" s="201">
        <v>11.89</v>
      </c>
      <c r="AL69" s="201">
        <v>0</v>
      </c>
      <c r="AM69" s="201">
        <v>0</v>
      </c>
      <c r="AN69" s="201">
        <v>0</v>
      </c>
      <c r="AO69" s="201">
        <v>206.64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11.92</v>
      </c>
      <c r="E70" s="201">
        <v>0</v>
      </c>
      <c r="F70" s="201">
        <v>0</v>
      </c>
      <c r="G70" s="201">
        <v>19.989999999999998</v>
      </c>
      <c r="H70" s="201">
        <v>0</v>
      </c>
      <c r="I70" s="201">
        <v>0</v>
      </c>
      <c r="J70" s="201">
        <v>19.170000000000002</v>
      </c>
      <c r="K70" s="201">
        <v>4.4000000000000004</v>
      </c>
      <c r="L70" s="201">
        <v>272.54000000000002</v>
      </c>
      <c r="M70" s="201">
        <v>0.98</v>
      </c>
      <c r="N70" s="201">
        <v>1.25</v>
      </c>
      <c r="O70" s="201">
        <v>0</v>
      </c>
      <c r="P70" s="201">
        <v>1.08</v>
      </c>
      <c r="Q70" s="201">
        <v>3.13</v>
      </c>
      <c r="R70" s="201">
        <v>6.06</v>
      </c>
      <c r="S70" s="201">
        <v>3.75</v>
      </c>
      <c r="T70" s="201">
        <v>0</v>
      </c>
      <c r="U70" s="201">
        <v>7.44</v>
      </c>
      <c r="V70" s="201">
        <v>0.22</v>
      </c>
      <c r="W70" s="201">
        <v>0.49</v>
      </c>
      <c r="X70" s="201">
        <v>2.04</v>
      </c>
      <c r="Y70" s="201">
        <v>0</v>
      </c>
      <c r="Z70" s="201">
        <v>8.3800000000000008</v>
      </c>
      <c r="AA70" s="201">
        <v>19.940000000000001</v>
      </c>
      <c r="AB70" s="201">
        <v>0</v>
      </c>
      <c r="AC70" s="201">
        <v>11.87</v>
      </c>
      <c r="AD70" s="201">
        <v>14.84</v>
      </c>
      <c r="AE70" s="201">
        <v>0</v>
      </c>
      <c r="AF70" s="201">
        <v>0</v>
      </c>
      <c r="AG70" s="201">
        <v>52.06</v>
      </c>
      <c r="AH70" s="201">
        <v>0</v>
      </c>
      <c r="AI70" s="201">
        <v>5.78</v>
      </c>
      <c r="AJ70" s="201">
        <v>0</v>
      </c>
      <c r="AK70" s="201">
        <v>11.89</v>
      </c>
      <c r="AL70" s="201">
        <v>0</v>
      </c>
      <c r="AM70" s="201">
        <v>0</v>
      </c>
      <c r="AN70" s="201">
        <v>0</v>
      </c>
      <c r="AO70" s="201">
        <v>206.64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11.92</v>
      </c>
      <c r="E71" s="201">
        <v>0</v>
      </c>
      <c r="F71" s="201">
        <v>0</v>
      </c>
      <c r="G71" s="201">
        <v>19.989999999999998</v>
      </c>
      <c r="H71" s="201">
        <v>0</v>
      </c>
      <c r="I71" s="201">
        <v>0</v>
      </c>
      <c r="J71" s="201">
        <v>19.170000000000002</v>
      </c>
      <c r="K71" s="201">
        <v>4.4000000000000004</v>
      </c>
      <c r="L71" s="201">
        <v>272.54000000000002</v>
      </c>
      <c r="M71" s="201">
        <v>0.98</v>
      </c>
      <c r="N71" s="201">
        <v>1.25</v>
      </c>
      <c r="O71" s="201">
        <v>0</v>
      </c>
      <c r="P71" s="201">
        <v>1.08</v>
      </c>
      <c r="Q71" s="201">
        <v>3.13</v>
      </c>
      <c r="R71" s="201">
        <v>6.06</v>
      </c>
      <c r="S71" s="201">
        <v>3.75</v>
      </c>
      <c r="T71" s="201">
        <v>0</v>
      </c>
      <c r="U71" s="201">
        <v>7.44</v>
      </c>
      <c r="V71" s="201">
        <v>0.22</v>
      </c>
      <c r="W71" s="201">
        <v>0.49</v>
      </c>
      <c r="X71" s="201">
        <v>2.04</v>
      </c>
      <c r="Y71" s="201">
        <v>0</v>
      </c>
      <c r="Z71" s="201">
        <v>2.67</v>
      </c>
      <c r="AA71" s="201">
        <v>19.940000000000001</v>
      </c>
      <c r="AB71" s="201">
        <v>0</v>
      </c>
      <c r="AC71" s="201">
        <v>11.87</v>
      </c>
      <c r="AD71" s="201">
        <v>14.84</v>
      </c>
      <c r="AE71" s="201">
        <v>0</v>
      </c>
      <c r="AF71" s="201">
        <v>0</v>
      </c>
      <c r="AG71" s="201">
        <v>52.06</v>
      </c>
      <c r="AH71" s="201">
        <v>0</v>
      </c>
      <c r="AI71" s="201">
        <v>5.78</v>
      </c>
      <c r="AJ71" s="201">
        <v>0</v>
      </c>
      <c r="AK71" s="201">
        <v>11.89</v>
      </c>
      <c r="AL71" s="201">
        <v>0</v>
      </c>
      <c r="AM71" s="201">
        <v>0</v>
      </c>
      <c r="AN71" s="201">
        <v>0</v>
      </c>
      <c r="AO71" s="201">
        <v>206.64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11.92</v>
      </c>
      <c r="E72" s="201">
        <v>0</v>
      </c>
      <c r="F72" s="201">
        <v>0</v>
      </c>
      <c r="G72" s="201">
        <v>19.989999999999998</v>
      </c>
      <c r="H72" s="201">
        <v>0</v>
      </c>
      <c r="I72" s="201">
        <v>0</v>
      </c>
      <c r="J72" s="201">
        <v>19.170000000000002</v>
      </c>
      <c r="K72" s="201">
        <v>4.4000000000000004</v>
      </c>
      <c r="L72" s="201">
        <v>272.54000000000002</v>
      </c>
      <c r="M72" s="201">
        <v>0.98</v>
      </c>
      <c r="N72" s="201">
        <v>1.25</v>
      </c>
      <c r="O72" s="201">
        <v>0</v>
      </c>
      <c r="P72" s="201">
        <v>1.08</v>
      </c>
      <c r="Q72" s="201">
        <v>3.15</v>
      </c>
      <c r="R72" s="201">
        <v>6.06</v>
      </c>
      <c r="S72" s="201">
        <v>3.75</v>
      </c>
      <c r="T72" s="201">
        <v>0</v>
      </c>
      <c r="U72" s="201">
        <v>7.44</v>
      </c>
      <c r="V72" s="201">
        <v>0.22</v>
      </c>
      <c r="W72" s="201">
        <v>0.49</v>
      </c>
      <c r="X72" s="201">
        <v>2.04</v>
      </c>
      <c r="Y72" s="201">
        <v>0</v>
      </c>
      <c r="Z72" s="201">
        <v>2.67</v>
      </c>
      <c r="AA72" s="201">
        <v>19.940000000000001</v>
      </c>
      <c r="AB72" s="201">
        <v>0</v>
      </c>
      <c r="AC72" s="201">
        <v>11.87</v>
      </c>
      <c r="AD72" s="201">
        <v>14.84</v>
      </c>
      <c r="AE72" s="201">
        <v>0</v>
      </c>
      <c r="AF72" s="201">
        <v>0</v>
      </c>
      <c r="AG72" s="201">
        <v>52.06</v>
      </c>
      <c r="AH72" s="201">
        <v>0</v>
      </c>
      <c r="AI72" s="201">
        <v>5.78</v>
      </c>
      <c r="AJ72" s="201">
        <v>0</v>
      </c>
      <c r="AK72" s="201">
        <v>11.89</v>
      </c>
      <c r="AL72" s="201">
        <v>0</v>
      </c>
      <c r="AM72" s="201">
        <v>0</v>
      </c>
      <c r="AN72" s="201">
        <v>0</v>
      </c>
      <c r="AO72" s="201">
        <v>206.64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11.92</v>
      </c>
      <c r="E73" s="201">
        <v>0</v>
      </c>
      <c r="F73" s="201">
        <v>0</v>
      </c>
      <c r="G73" s="201">
        <v>19.989999999999998</v>
      </c>
      <c r="H73" s="201">
        <v>0</v>
      </c>
      <c r="I73" s="201">
        <v>0</v>
      </c>
      <c r="J73" s="201">
        <v>19.170000000000002</v>
      </c>
      <c r="K73" s="201">
        <v>4.4000000000000004</v>
      </c>
      <c r="L73" s="201">
        <v>272.54000000000002</v>
      </c>
      <c r="M73" s="201">
        <v>0.98</v>
      </c>
      <c r="N73" s="201">
        <v>1.25</v>
      </c>
      <c r="O73" s="201">
        <v>0</v>
      </c>
      <c r="P73" s="201">
        <v>1.08</v>
      </c>
      <c r="Q73" s="201">
        <v>3.15</v>
      </c>
      <c r="R73" s="201">
        <v>6.06</v>
      </c>
      <c r="S73" s="201">
        <v>3.75</v>
      </c>
      <c r="T73" s="201">
        <v>0</v>
      </c>
      <c r="U73" s="201">
        <v>7.44</v>
      </c>
      <c r="V73" s="201">
        <v>0.22</v>
      </c>
      <c r="W73" s="201">
        <v>0.49</v>
      </c>
      <c r="X73" s="201">
        <v>2.04</v>
      </c>
      <c r="Y73" s="201">
        <v>0</v>
      </c>
      <c r="Z73" s="201">
        <v>2.67</v>
      </c>
      <c r="AA73" s="201">
        <v>19.940000000000001</v>
      </c>
      <c r="AB73" s="201">
        <v>0</v>
      </c>
      <c r="AC73" s="201">
        <v>11.87</v>
      </c>
      <c r="AD73" s="201">
        <v>14.84</v>
      </c>
      <c r="AE73" s="201">
        <v>0</v>
      </c>
      <c r="AF73" s="201">
        <v>0</v>
      </c>
      <c r="AG73" s="201">
        <v>52.06</v>
      </c>
      <c r="AH73" s="201">
        <v>0</v>
      </c>
      <c r="AI73" s="201">
        <v>5.78</v>
      </c>
      <c r="AJ73" s="201">
        <v>0</v>
      </c>
      <c r="AK73" s="201">
        <v>11.89</v>
      </c>
      <c r="AL73" s="201">
        <v>0</v>
      </c>
      <c r="AM73" s="201">
        <v>0</v>
      </c>
      <c r="AN73" s="201">
        <v>0</v>
      </c>
      <c r="AO73" s="201">
        <v>206.64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11.92</v>
      </c>
      <c r="E74" s="201">
        <v>0</v>
      </c>
      <c r="F74" s="201">
        <v>0</v>
      </c>
      <c r="G74" s="201">
        <v>19.989999999999998</v>
      </c>
      <c r="H74" s="201">
        <v>0</v>
      </c>
      <c r="I74" s="201">
        <v>0</v>
      </c>
      <c r="J74" s="201">
        <v>19.170000000000002</v>
      </c>
      <c r="K74" s="201">
        <v>4.4000000000000004</v>
      </c>
      <c r="L74" s="201">
        <v>272.54000000000002</v>
      </c>
      <c r="M74" s="201">
        <v>0.98</v>
      </c>
      <c r="N74" s="201">
        <v>1.25</v>
      </c>
      <c r="O74" s="201">
        <v>0</v>
      </c>
      <c r="P74" s="201">
        <v>1.08</v>
      </c>
      <c r="Q74" s="201">
        <v>3.15</v>
      </c>
      <c r="R74" s="201">
        <v>6.06</v>
      </c>
      <c r="S74" s="201">
        <v>3.75</v>
      </c>
      <c r="T74" s="201">
        <v>0</v>
      </c>
      <c r="U74" s="201">
        <v>7.44</v>
      </c>
      <c r="V74" s="201">
        <v>0.22</v>
      </c>
      <c r="W74" s="201">
        <v>0.49</v>
      </c>
      <c r="X74" s="201">
        <v>2.04</v>
      </c>
      <c r="Y74" s="201">
        <v>0</v>
      </c>
      <c r="Z74" s="201">
        <v>2.67</v>
      </c>
      <c r="AA74" s="201">
        <v>19.940000000000001</v>
      </c>
      <c r="AB74" s="201">
        <v>0</v>
      </c>
      <c r="AC74" s="201">
        <v>11.87</v>
      </c>
      <c r="AD74" s="201">
        <v>14.84</v>
      </c>
      <c r="AE74" s="201">
        <v>0</v>
      </c>
      <c r="AF74" s="201">
        <v>0</v>
      </c>
      <c r="AG74" s="201">
        <v>52.06</v>
      </c>
      <c r="AH74" s="201">
        <v>0</v>
      </c>
      <c r="AI74" s="201">
        <v>5.78</v>
      </c>
      <c r="AJ74" s="201">
        <v>0</v>
      </c>
      <c r="AK74" s="201">
        <v>11.89</v>
      </c>
      <c r="AL74" s="201">
        <v>0</v>
      </c>
      <c r="AM74" s="201">
        <v>0</v>
      </c>
      <c r="AN74" s="201">
        <v>0</v>
      </c>
      <c r="AO74" s="201">
        <v>206.64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11.92</v>
      </c>
      <c r="E75" s="201">
        <v>0</v>
      </c>
      <c r="F75" s="201">
        <v>0</v>
      </c>
      <c r="G75" s="201">
        <v>20.16</v>
      </c>
      <c r="H75" s="201">
        <v>0</v>
      </c>
      <c r="I75" s="201">
        <v>0</v>
      </c>
      <c r="J75" s="201">
        <v>19.170000000000002</v>
      </c>
      <c r="K75" s="201">
        <v>4.4000000000000004</v>
      </c>
      <c r="L75" s="201">
        <v>272.54000000000002</v>
      </c>
      <c r="M75" s="201">
        <v>0.98</v>
      </c>
      <c r="N75" s="201">
        <v>1.25</v>
      </c>
      <c r="O75" s="201">
        <v>0</v>
      </c>
      <c r="P75" s="201">
        <v>1.08</v>
      </c>
      <c r="Q75" s="201">
        <v>3.15</v>
      </c>
      <c r="R75" s="201">
        <v>0.45</v>
      </c>
      <c r="S75" s="201">
        <v>3.75</v>
      </c>
      <c r="T75" s="201">
        <v>0</v>
      </c>
      <c r="U75" s="201">
        <v>7.44</v>
      </c>
      <c r="V75" s="201">
        <v>0.22</v>
      </c>
      <c r="W75" s="201">
        <v>0.49</v>
      </c>
      <c r="X75" s="201">
        <v>2.04</v>
      </c>
      <c r="Y75" s="201">
        <v>0</v>
      </c>
      <c r="Z75" s="201">
        <v>2.67</v>
      </c>
      <c r="AA75" s="201">
        <v>0.95</v>
      </c>
      <c r="AB75" s="201">
        <v>0</v>
      </c>
      <c r="AC75" s="201">
        <v>11.87</v>
      </c>
      <c r="AD75" s="201">
        <v>14.84</v>
      </c>
      <c r="AE75" s="201">
        <v>0</v>
      </c>
      <c r="AF75" s="201">
        <v>0</v>
      </c>
      <c r="AG75" s="201">
        <v>52.06</v>
      </c>
      <c r="AH75" s="201">
        <v>0</v>
      </c>
      <c r="AI75" s="201">
        <v>5.78</v>
      </c>
      <c r="AJ75" s="201">
        <v>0</v>
      </c>
      <c r="AK75" s="201">
        <v>11.89</v>
      </c>
      <c r="AL75" s="201">
        <v>0</v>
      </c>
      <c r="AM75" s="201">
        <v>0</v>
      </c>
      <c r="AN75" s="201">
        <v>0</v>
      </c>
      <c r="AO75" s="201">
        <v>213.17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11.92</v>
      </c>
      <c r="E76" s="201">
        <v>0</v>
      </c>
      <c r="F76" s="201">
        <v>0</v>
      </c>
      <c r="G76" s="201">
        <v>20.16</v>
      </c>
      <c r="H76" s="201">
        <v>0</v>
      </c>
      <c r="I76" s="201">
        <v>0</v>
      </c>
      <c r="J76" s="201">
        <v>19.170000000000002</v>
      </c>
      <c r="K76" s="201">
        <v>4.4000000000000004</v>
      </c>
      <c r="L76" s="201">
        <v>272.54000000000002</v>
      </c>
      <c r="M76" s="201">
        <v>0.98</v>
      </c>
      <c r="N76" s="201">
        <v>1.25</v>
      </c>
      <c r="O76" s="201">
        <v>0</v>
      </c>
      <c r="P76" s="201">
        <v>1.08</v>
      </c>
      <c r="Q76" s="201">
        <v>3.15</v>
      </c>
      <c r="R76" s="201">
        <v>0.45</v>
      </c>
      <c r="S76" s="201">
        <v>3.75</v>
      </c>
      <c r="T76" s="201">
        <v>0</v>
      </c>
      <c r="U76" s="201">
        <v>7.44</v>
      </c>
      <c r="V76" s="201">
        <v>0.22</v>
      </c>
      <c r="W76" s="201">
        <v>0.49</v>
      </c>
      <c r="X76" s="201">
        <v>2.04</v>
      </c>
      <c r="Y76" s="201">
        <v>0</v>
      </c>
      <c r="Z76" s="201">
        <v>2.67</v>
      </c>
      <c r="AA76" s="201">
        <v>19.940000000000001</v>
      </c>
      <c r="AB76" s="201">
        <v>0</v>
      </c>
      <c r="AC76" s="201">
        <v>11.87</v>
      </c>
      <c r="AD76" s="201">
        <v>14.84</v>
      </c>
      <c r="AE76" s="201">
        <v>0</v>
      </c>
      <c r="AF76" s="201">
        <v>0</v>
      </c>
      <c r="AG76" s="201">
        <v>52.06</v>
      </c>
      <c r="AH76" s="201">
        <v>0</v>
      </c>
      <c r="AI76" s="201">
        <v>5.78</v>
      </c>
      <c r="AJ76" s="201">
        <v>0</v>
      </c>
      <c r="AK76" s="201">
        <v>11.89</v>
      </c>
      <c r="AL76" s="201">
        <v>0</v>
      </c>
      <c r="AM76" s="201">
        <v>0</v>
      </c>
      <c r="AN76" s="201">
        <v>0</v>
      </c>
      <c r="AO76" s="201">
        <v>213.17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11.92</v>
      </c>
      <c r="E77" s="201">
        <v>0</v>
      </c>
      <c r="F77" s="201">
        <v>0</v>
      </c>
      <c r="G77" s="201">
        <v>20.16</v>
      </c>
      <c r="H77" s="201">
        <v>0</v>
      </c>
      <c r="I77" s="201">
        <v>0</v>
      </c>
      <c r="J77" s="201">
        <v>19.170000000000002</v>
      </c>
      <c r="K77" s="201">
        <v>4.4000000000000004</v>
      </c>
      <c r="L77" s="201">
        <v>272.54000000000002</v>
      </c>
      <c r="M77" s="201">
        <v>0.98</v>
      </c>
      <c r="N77" s="201">
        <v>1.25</v>
      </c>
      <c r="O77" s="201">
        <v>0</v>
      </c>
      <c r="P77" s="201">
        <v>1.08</v>
      </c>
      <c r="Q77" s="201">
        <v>3.15</v>
      </c>
      <c r="R77" s="201">
        <v>0.45</v>
      </c>
      <c r="S77" s="201">
        <v>3.75</v>
      </c>
      <c r="T77" s="201">
        <v>0</v>
      </c>
      <c r="U77" s="201">
        <v>7.44</v>
      </c>
      <c r="V77" s="201">
        <v>0.22</v>
      </c>
      <c r="W77" s="201">
        <v>0.49</v>
      </c>
      <c r="X77" s="201">
        <v>2.04</v>
      </c>
      <c r="Y77" s="201">
        <v>0</v>
      </c>
      <c r="Z77" s="201">
        <v>2.67</v>
      </c>
      <c r="AA77" s="201">
        <v>19.940000000000001</v>
      </c>
      <c r="AB77" s="201">
        <v>0</v>
      </c>
      <c r="AC77" s="201">
        <v>11.87</v>
      </c>
      <c r="AD77" s="201">
        <v>14.84</v>
      </c>
      <c r="AE77" s="201">
        <v>0</v>
      </c>
      <c r="AF77" s="201">
        <v>0</v>
      </c>
      <c r="AG77" s="201">
        <v>52.06</v>
      </c>
      <c r="AH77" s="201">
        <v>0</v>
      </c>
      <c r="AI77" s="201">
        <v>5.78</v>
      </c>
      <c r="AJ77" s="201">
        <v>0</v>
      </c>
      <c r="AK77" s="201">
        <v>11.89</v>
      </c>
      <c r="AL77" s="201">
        <v>0</v>
      </c>
      <c r="AM77" s="201">
        <v>0</v>
      </c>
      <c r="AN77" s="201">
        <v>0</v>
      </c>
      <c r="AO77" s="201">
        <v>213.17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11.92</v>
      </c>
      <c r="E78" s="201">
        <v>0</v>
      </c>
      <c r="F78" s="201">
        <v>0</v>
      </c>
      <c r="G78" s="201">
        <v>20.16</v>
      </c>
      <c r="H78" s="201">
        <v>0</v>
      </c>
      <c r="I78" s="201">
        <v>0</v>
      </c>
      <c r="J78" s="201">
        <v>19.170000000000002</v>
      </c>
      <c r="K78" s="201">
        <v>4.4000000000000004</v>
      </c>
      <c r="L78" s="201">
        <v>272.54000000000002</v>
      </c>
      <c r="M78" s="201">
        <v>0.98</v>
      </c>
      <c r="N78" s="201">
        <v>1.25</v>
      </c>
      <c r="O78" s="201">
        <v>0</v>
      </c>
      <c r="P78" s="201">
        <v>1.08</v>
      </c>
      <c r="Q78" s="201">
        <v>0.23</v>
      </c>
      <c r="R78" s="201">
        <v>0.45</v>
      </c>
      <c r="S78" s="201">
        <v>0.72</v>
      </c>
      <c r="T78" s="201">
        <v>0</v>
      </c>
      <c r="U78" s="201">
        <v>7.44</v>
      </c>
      <c r="V78" s="201">
        <v>0.22</v>
      </c>
      <c r="W78" s="201">
        <v>0.49</v>
      </c>
      <c r="X78" s="201">
        <v>2.04</v>
      </c>
      <c r="Y78" s="201">
        <v>0</v>
      </c>
      <c r="Z78" s="201">
        <v>2.67</v>
      </c>
      <c r="AA78" s="201">
        <v>0.95</v>
      </c>
      <c r="AB78" s="201">
        <v>0</v>
      </c>
      <c r="AC78" s="201">
        <v>11.87</v>
      </c>
      <c r="AD78" s="201">
        <v>14.84</v>
      </c>
      <c r="AE78" s="201">
        <v>0</v>
      </c>
      <c r="AF78" s="201">
        <v>0</v>
      </c>
      <c r="AG78" s="201">
        <v>52.06</v>
      </c>
      <c r="AH78" s="201">
        <v>0</v>
      </c>
      <c r="AI78" s="201">
        <v>5.78</v>
      </c>
      <c r="AJ78" s="201">
        <v>0</v>
      </c>
      <c r="AK78" s="201">
        <v>11.89</v>
      </c>
      <c r="AL78" s="201">
        <v>0</v>
      </c>
      <c r="AM78" s="201">
        <v>0</v>
      </c>
      <c r="AN78" s="201">
        <v>0</v>
      </c>
      <c r="AO78" s="201">
        <v>213.17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11.92</v>
      </c>
      <c r="E79" s="201">
        <v>0</v>
      </c>
      <c r="F79" s="201">
        <v>0</v>
      </c>
      <c r="G79" s="201">
        <v>20.16</v>
      </c>
      <c r="H79" s="201">
        <v>0</v>
      </c>
      <c r="I79" s="201">
        <v>0</v>
      </c>
      <c r="J79" s="201">
        <v>19.170000000000002</v>
      </c>
      <c r="K79" s="201">
        <v>4.4000000000000004</v>
      </c>
      <c r="L79" s="201">
        <v>272.54000000000002</v>
      </c>
      <c r="M79" s="201">
        <v>0.98</v>
      </c>
      <c r="N79" s="201">
        <v>1.25</v>
      </c>
      <c r="O79" s="201">
        <v>0</v>
      </c>
      <c r="P79" s="201">
        <v>1.08</v>
      </c>
      <c r="Q79" s="201">
        <v>0.23</v>
      </c>
      <c r="R79" s="201">
        <v>0.45</v>
      </c>
      <c r="S79" s="201">
        <v>0.28000000000000003</v>
      </c>
      <c r="T79" s="201">
        <v>0</v>
      </c>
      <c r="U79" s="201">
        <v>7.44</v>
      </c>
      <c r="V79" s="201">
        <v>0.22</v>
      </c>
      <c r="W79" s="201">
        <v>0.49</v>
      </c>
      <c r="X79" s="201">
        <v>2.04</v>
      </c>
      <c r="Y79" s="201">
        <v>0</v>
      </c>
      <c r="Z79" s="201">
        <v>2.67</v>
      </c>
      <c r="AA79" s="201">
        <v>0.95</v>
      </c>
      <c r="AB79" s="201">
        <v>0</v>
      </c>
      <c r="AC79" s="201">
        <v>11.87</v>
      </c>
      <c r="AD79" s="201">
        <v>14.84</v>
      </c>
      <c r="AE79" s="201">
        <v>0</v>
      </c>
      <c r="AF79" s="201">
        <v>0</v>
      </c>
      <c r="AG79" s="201">
        <v>52.06</v>
      </c>
      <c r="AH79" s="201">
        <v>0</v>
      </c>
      <c r="AI79" s="201">
        <v>5.78</v>
      </c>
      <c r="AJ79" s="201">
        <v>0</v>
      </c>
      <c r="AK79" s="201">
        <v>11.89</v>
      </c>
      <c r="AL79" s="201">
        <v>0</v>
      </c>
      <c r="AM79" s="201">
        <v>0</v>
      </c>
      <c r="AN79" s="201">
        <v>0</v>
      </c>
      <c r="AO79" s="201">
        <v>213.17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11.92</v>
      </c>
      <c r="E80" s="201">
        <v>0</v>
      </c>
      <c r="F80" s="201">
        <v>0</v>
      </c>
      <c r="G80" s="201">
        <v>20.16</v>
      </c>
      <c r="H80" s="201">
        <v>0</v>
      </c>
      <c r="I80" s="201">
        <v>0</v>
      </c>
      <c r="J80" s="201">
        <v>19.170000000000002</v>
      </c>
      <c r="K80" s="201">
        <v>4.4000000000000004</v>
      </c>
      <c r="L80" s="201">
        <v>272.54000000000002</v>
      </c>
      <c r="M80" s="201">
        <v>0.98</v>
      </c>
      <c r="N80" s="201">
        <v>1.25</v>
      </c>
      <c r="O80" s="201">
        <v>0</v>
      </c>
      <c r="P80" s="201">
        <v>1.08</v>
      </c>
      <c r="Q80" s="201">
        <v>0.23</v>
      </c>
      <c r="R80" s="201">
        <v>0.45</v>
      </c>
      <c r="S80" s="201">
        <v>0.28000000000000003</v>
      </c>
      <c r="T80" s="201">
        <v>0</v>
      </c>
      <c r="U80" s="201">
        <v>7.44</v>
      </c>
      <c r="V80" s="201">
        <v>0.22</v>
      </c>
      <c r="W80" s="201">
        <v>0.49</v>
      </c>
      <c r="X80" s="201">
        <v>2.04</v>
      </c>
      <c r="Y80" s="201">
        <v>0</v>
      </c>
      <c r="Z80" s="201">
        <v>2.67</v>
      </c>
      <c r="AA80" s="201">
        <v>0.95</v>
      </c>
      <c r="AB80" s="201">
        <v>0</v>
      </c>
      <c r="AC80" s="201">
        <v>11.87</v>
      </c>
      <c r="AD80" s="201">
        <v>14.84</v>
      </c>
      <c r="AE80" s="201">
        <v>0</v>
      </c>
      <c r="AF80" s="201">
        <v>0</v>
      </c>
      <c r="AG80" s="201">
        <v>52.06</v>
      </c>
      <c r="AH80" s="201">
        <v>0</v>
      </c>
      <c r="AI80" s="201">
        <v>5.78</v>
      </c>
      <c r="AJ80" s="201">
        <v>0</v>
      </c>
      <c r="AK80" s="201">
        <v>11.89</v>
      </c>
      <c r="AL80" s="201">
        <v>0</v>
      </c>
      <c r="AM80" s="201">
        <v>0</v>
      </c>
      <c r="AN80" s="201">
        <v>0</v>
      </c>
      <c r="AO80" s="201">
        <v>213.17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11.92</v>
      </c>
      <c r="E81" s="201">
        <v>0</v>
      </c>
      <c r="F81" s="201">
        <v>0</v>
      </c>
      <c r="G81" s="201">
        <v>20.16</v>
      </c>
      <c r="H81" s="201">
        <v>0</v>
      </c>
      <c r="I81" s="201">
        <v>0</v>
      </c>
      <c r="J81" s="201">
        <v>19.170000000000002</v>
      </c>
      <c r="K81" s="201">
        <v>4.4000000000000004</v>
      </c>
      <c r="L81" s="201">
        <v>272.54000000000002</v>
      </c>
      <c r="M81" s="201">
        <v>0.98</v>
      </c>
      <c r="N81" s="201">
        <v>1.25</v>
      </c>
      <c r="O81" s="201">
        <v>0</v>
      </c>
      <c r="P81" s="201">
        <v>1.08</v>
      </c>
      <c r="Q81" s="201">
        <v>0.23</v>
      </c>
      <c r="R81" s="201">
        <v>0.45</v>
      </c>
      <c r="S81" s="201">
        <v>0.28000000000000003</v>
      </c>
      <c r="T81" s="201">
        <v>0</v>
      </c>
      <c r="U81" s="201">
        <v>7.44</v>
      </c>
      <c r="V81" s="201">
        <v>0.22</v>
      </c>
      <c r="W81" s="201">
        <v>0.49</v>
      </c>
      <c r="X81" s="201">
        <v>2.04</v>
      </c>
      <c r="Y81" s="201">
        <v>0</v>
      </c>
      <c r="Z81" s="201">
        <v>2.67</v>
      </c>
      <c r="AA81" s="201">
        <v>0.95</v>
      </c>
      <c r="AB81" s="201">
        <v>0</v>
      </c>
      <c r="AC81" s="201">
        <v>11.87</v>
      </c>
      <c r="AD81" s="201">
        <v>14.84</v>
      </c>
      <c r="AE81" s="201">
        <v>0</v>
      </c>
      <c r="AF81" s="201">
        <v>0</v>
      </c>
      <c r="AG81" s="201">
        <v>52.06</v>
      </c>
      <c r="AH81" s="201">
        <v>0</v>
      </c>
      <c r="AI81" s="201">
        <v>5.78</v>
      </c>
      <c r="AJ81" s="201">
        <v>0</v>
      </c>
      <c r="AK81" s="201">
        <v>11.89</v>
      </c>
      <c r="AL81" s="201">
        <v>0</v>
      </c>
      <c r="AM81" s="201">
        <v>0</v>
      </c>
      <c r="AN81" s="201">
        <v>0</v>
      </c>
      <c r="AO81" s="201">
        <v>213.17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11.92</v>
      </c>
      <c r="E82" s="201">
        <v>0</v>
      </c>
      <c r="F82" s="201">
        <v>0</v>
      </c>
      <c r="G82" s="201">
        <v>20.16</v>
      </c>
      <c r="H82" s="201">
        <v>0</v>
      </c>
      <c r="I82" s="201">
        <v>0</v>
      </c>
      <c r="J82" s="201">
        <v>19.170000000000002</v>
      </c>
      <c r="K82" s="201">
        <v>4.4000000000000004</v>
      </c>
      <c r="L82" s="201">
        <v>272.54000000000002</v>
      </c>
      <c r="M82" s="201">
        <v>0.98</v>
      </c>
      <c r="N82" s="201">
        <v>1.25</v>
      </c>
      <c r="O82" s="201">
        <v>0</v>
      </c>
      <c r="P82" s="201">
        <v>1.08</v>
      </c>
      <c r="Q82" s="201">
        <v>3.15</v>
      </c>
      <c r="R82" s="201">
        <v>0.45</v>
      </c>
      <c r="S82" s="201">
        <v>3.75</v>
      </c>
      <c r="T82" s="201">
        <v>0</v>
      </c>
      <c r="U82" s="201">
        <v>7.44</v>
      </c>
      <c r="V82" s="201">
        <v>0.22</v>
      </c>
      <c r="W82" s="201">
        <v>0.49</v>
      </c>
      <c r="X82" s="201">
        <v>2.04</v>
      </c>
      <c r="Y82" s="201">
        <v>0</v>
      </c>
      <c r="Z82" s="201">
        <v>2.67</v>
      </c>
      <c r="AA82" s="201">
        <v>0.95</v>
      </c>
      <c r="AB82" s="201">
        <v>0</v>
      </c>
      <c r="AC82" s="201">
        <v>11.87</v>
      </c>
      <c r="AD82" s="201">
        <v>14.84</v>
      </c>
      <c r="AE82" s="201">
        <v>0</v>
      </c>
      <c r="AF82" s="201">
        <v>0</v>
      </c>
      <c r="AG82" s="201">
        <v>52.06</v>
      </c>
      <c r="AH82" s="201">
        <v>0</v>
      </c>
      <c r="AI82" s="201">
        <v>5.78</v>
      </c>
      <c r="AJ82" s="201">
        <v>0</v>
      </c>
      <c r="AK82" s="201">
        <v>11.89</v>
      </c>
      <c r="AL82" s="201">
        <v>0</v>
      </c>
      <c r="AM82" s="201">
        <v>0</v>
      </c>
      <c r="AN82" s="201">
        <v>0</v>
      </c>
      <c r="AO82" s="201">
        <v>213.17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11.92</v>
      </c>
      <c r="E83" s="201">
        <v>0</v>
      </c>
      <c r="F83" s="201">
        <v>0</v>
      </c>
      <c r="G83" s="201">
        <v>20.16</v>
      </c>
      <c r="H83" s="201">
        <v>0</v>
      </c>
      <c r="I83" s="201">
        <v>0</v>
      </c>
      <c r="J83" s="201">
        <v>19.170000000000002</v>
      </c>
      <c r="K83" s="201">
        <v>4.4000000000000004</v>
      </c>
      <c r="L83" s="201">
        <v>272.54000000000002</v>
      </c>
      <c r="M83" s="201">
        <v>0.98</v>
      </c>
      <c r="N83" s="201">
        <v>1.25</v>
      </c>
      <c r="O83" s="201">
        <v>0</v>
      </c>
      <c r="P83" s="201">
        <v>1.08</v>
      </c>
      <c r="Q83" s="201">
        <v>3.15</v>
      </c>
      <c r="R83" s="201">
        <v>0.45</v>
      </c>
      <c r="S83" s="201">
        <v>3.75</v>
      </c>
      <c r="T83" s="201">
        <v>0</v>
      </c>
      <c r="U83" s="201">
        <v>7.44</v>
      </c>
      <c r="V83" s="201">
        <v>0.18</v>
      </c>
      <c r="W83" s="201">
        <v>0.49</v>
      </c>
      <c r="X83" s="201">
        <v>2.04</v>
      </c>
      <c r="Y83" s="201">
        <v>0</v>
      </c>
      <c r="Z83" s="201">
        <v>2.67</v>
      </c>
      <c r="AA83" s="201">
        <v>0.95</v>
      </c>
      <c r="AB83" s="201">
        <v>0</v>
      </c>
      <c r="AC83" s="201">
        <v>11.87</v>
      </c>
      <c r="AD83" s="201">
        <v>14.84</v>
      </c>
      <c r="AE83" s="201">
        <v>0</v>
      </c>
      <c r="AF83" s="201">
        <v>0</v>
      </c>
      <c r="AG83" s="201">
        <v>52.06</v>
      </c>
      <c r="AH83" s="201">
        <v>0</v>
      </c>
      <c r="AI83" s="201">
        <v>5.78</v>
      </c>
      <c r="AJ83" s="201">
        <v>0</v>
      </c>
      <c r="AK83" s="201">
        <v>11.89</v>
      </c>
      <c r="AL83" s="201">
        <v>0</v>
      </c>
      <c r="AM83" s="201">
        <v>0</v>
      </c>
      <c r="AN83" s="201">
        <v>0</v>
      </c>
      <c r="AO83" s="201">
        <v>213.17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11.92</v>
      </c>
      <c r="E84" s="201">
        <v>0</v>
      </c>
      <c r="F84" s="201">
        <v>0</v>
      </c>
      <c r="G84" s="201">
        <v>20.16</v>
      </c>
      <c r="H84" s="201">
        <v>0</v>
      </c>
      <c r="I84" s="201">
        <v>0</v>
      </c>
      <c r="J84" s="201">
        <v>19.170000000000002</v>
      </c>
      <c r="K84" s="201">
        <v>4.4000000000000004</v>
      </c>
      <c r="L84" s="201">
        <v>272.54000000000002</v>
      </c>
      <c r="M84" s="201">
        <v>0.98</v>
      </c>
      <c r="N84" s="201">
        <v>1.25</v>
      </c>
      <c r="O84" s="201">
        <v>0</v>
      </c>
      <c r="P84" s="201">
        <v>1.08</v>
      </c>
      <c r="Q84" s="201">
        <v>3.15</v>
      </c>
      <c r="R84" s="201">
        <v>0.45</v>
      </c>
      <c r="S84" s="201">
        <v>3.75</v>
      </c>
      <c r="T84" s="201">
        <v>0</v>
      </c>
      <c r="U84" s="201">
        <v>7.44</v>
      </c>
      <c r="V84" s="201">
        <v>0.18</v>
      </c>
      <c r="W84" s="201">
        <v>0.49</v>
      </c>
      <c r="X84" s="201">
        <v>2.04</v>
      </c>
      <c r="Y84" s="201">
        <v>0</v>
      </c>
      <c r="Z84" s="201">
        <v>2.67</v>
      </c>
      <c r="AA84" s="201">
        <v>19.940000000000001</v>
      </c>
      <c r="AB84" s="201">
        <v>0</v>
      </c>
      <c r="AC84" s="201">
        <v>11.87</v>
      </c>
      <c r="AD84" s="201">
        <v>14.84</v>
      </c>
      <c r="AE84" s="201">
        <v>0</v>
      </c>
      <c r="AF84" s="201">
        <v>0</v>
      </c>
      <c r="AG84" s="201">
        <v>52.06</v>
      </c>
      <c r="AH84" s="201">
        <v>0</v>
      </c>
      <c r="AI84" s="201">
        <v>5.78</v>
      </c>
      <c r="AJ84" s="201">
        <v>0</v>
      </c>
      <c r="AK84" s="201">
        <v>11.89</v>
      </c>
      <c r="AL84" s="201">
        <v>0</v>
      </c>
      <c r="AM84" s="201">
        <v>0</v>
      </c>
      <c r="AN84" s="201">
        <v>0</v>
      </c>
      <c r="AO84" s="201">
        <v>213.17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11.92</v>
      </c>
      <c r="E85" s="201">
        <v>0</v>
      </c>
      <c r="F85" s="201">
        <v>0</v>
      </c>
      <c r="G85" s="201">
        <v>20.16</v>
      </c>
      <c r="H85" s="201">
        <v>0</v>
      </c>
      <c r="I85" s="201">
        <v>0</v>
      </c>
      <c r="J85" s="201">
        <v>19.170000000000002</v>
      </c>
      <c r="K85" s="201">
        <v>4.4000000000000004</v>
      </c>
      <c r="L85" s="201">
        <v>272.54000000000002</v>
      </c>
      <c r="M85" s="201">
        <v>0.98</v>
      </c>
      <c r="N85" s="201">
        <v>1.25</v>
      </c>
      <c r="O85" s="201">
        <v>0</v>
      </c>
      <c r="P85" s="201">
        <v>1.08</v>
      </c>
      <c r="Q85" s="201">
        <v>3.15</v>
      </c>
      <c r="R85" s="201">
        <v>0.45</v>
      </c>
      <c r="S85" s="201">
        <v>3.75</v>
      </c>
      <c r="T85" s="201">
        <v>0</v>
      </c>
      <c r="U85" s="201">
        <v>7.44</v>
      </c>
      <c r="V85" s="201">
        <v>0.18</v>
      </c>
      <c r="W85" s="201">
        <v>0.49</v>
      </c>
      <c r="X85" s="201">
        <v>2.04</v>
      </c>
      <c r="Y85" s="201">
        <v>0</v>
      </c>
      <c r="Z85" s="201">
        <v>2.67</v>
      </c>
      <c r="AA85" s="201">
        <v>0.95</v>
      </c>
      <c r="AB85" s="201">
        <v>0</v>
      </c>
      <c r="AC85" s="201">
        <v>11.87</v>
      </c>
      <c r="AD85" s="201">
        <v>14.84</v>
      </c>
      <c r="AE85" s="201">
        <v>0</v>
      </c>
      <c r="AF85" s="201">
        <v>0</v>
      </c>
      <c r="AG85" s="201">
        <v>52.06</v>
      </c>
      <c r="AH85" s="201">
        <v>0</v>
      </c>
      <c r="AI85" s="201">
        <v>5.78</v>
      </c>
      <c r="AJ85" s="201">
        <v>0</v>
      </c>
      <c r="AK85" s="201">
        <v>11.89</v>
      </c>
      <c r="AL85" s="201">
        <v>0</v>
      </c>
      <c r="AM85" s="201">
        <v>0</v>
      </c>
      <c r="AN85" s="201">
        <v>0</v>
      </c>
      <c r="AO85" s="201">
        <v>213.17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11.92</v>
      </c>
      <c r="E86" s="201">
        <v>0</v>
      </c>
      <c r="F86" s="201">
        <v>0</v>
      </c>
      <c r="G86" s="201">
        <v>20.16</v>
      </c>
      <c r="H86" s="201">
        <v>0</v>
      </c>
      <c r="I86" s="201">
        <v>0</v>
      </c>
      <c r="J86" s="201">
        <v>19.170000000000002</v>
      </c>
      <c r="K86" s="201">
        <v>4.4000000000000004</v>
      </c>
      <c r="L86" s="201">
        <v>272.54000000000002</v>
      </c>
      <c r="M86" s="201">
        <v>0.98</v>
      </c>
      <c r="N86" s="201">
        <v>1.25</v>
      </c>
      <c r="O86" s="201">
        <v>0</v>
      </c>
      <c r="P86" s="201">
        <v>1.08</v>
      </c>
      <c r="Q86" s="201">
        <v>3.15</v>
      </c>
      <c r="R86" s="201">
        <v>0.45</v>
      </c>
      <c r="S86" s="201">
        <v>3.75</v>
      </c>
      <c r="T86" s="201">
        <v>0</v>
      </c>
      <c r="U86" s="201">
        <v>7.44</v>
      </c>
      <c r="V86" s="201">
        <v>0.18</v>
      </c>
      <c r="W86" s="201">
        <v>0.49</v>
      </c>
      <c r="X86" s="201">
        <v>2.04</v>
      </c>
      <c r="Y86" s="201">
        <v>0</v>
      </c>
      <c r="Z86" s="201">
        <v>2.67</v>
      </c>
      <c r="AA86" s="201">
        <v>0.95</v>
      </c>
      <c r="AB86" s="201">
        <v>0</v>
      </c>
      <c r="AC86" s="201">
        <v>11.87</v>
      </c>
      <c r="AD86" s="201">
        <v>14.84</v>
      </c>
      <c r="AE86" s="201">
        <v>0</v>
      </c>
      <c r="AF86" s="201">
        <v>0</v>
      </c>
      <c r="AG86" s="201">
        <v>52.06</v>
      </c>
      <c r="AH86" s="201">
        <v>0</v>
      </c>
      <c r="AI86" s="201">
        <v>5.78</v>
      </c>
      <c r="AJ86" s="201">
        <v>0</v>
      </c>
      <c r="AK86" s="201">
        <v>11.89</v>
      </c>
      <c r="AL86" s="201">
        <v>0</v>
      </c>
      <c r="AM86" s="201">
        <v>0</v>
      </c>
      <c r="AN86" s="201">
        <v>0</v>
      </c>
      <c r="AO86" s="201">
        <v>213.17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11.92</v>
      </c>
      <c r="E87" s="201">
        <v>0</v>
      </c>
      <c r="F87" s="201">
        <v>0</v>
      </c>
      <c r="G87" s="201">
        <v>20.32</v>
      </c>
      <c r="H87" s="201">
        <v>0</v>
      </c>
      <c r="I87" s="201">
        <v>0</v>
      </c>
      <c r="J87" s="201">
        <v>19.170000000000002</v>
      </c>
      <c r="K87" s="201">
        <v>4.42</v>
      </c>
      <c r="L87" s="201">
        <v>253.22</v>
      </c>
      <c r="M87" s="201">
        <v>0.98</v>
      </c>
      <c r="N87" s="201">
        <v>1.25</v>
      </c>
      <c r="O87" s="201">
        <v>0</v>
      </c>
      <c r="P87" s="201">
        <v>1.08</v>
      </c>
      <c r="Q87" s="201">
        <v>3.15</v>
      </c>
      <c r="R87" s="201">
        <v>6.06</v>
      </c>
      <c r="S87" s="201">
        <v>3.75</v>
      </c>
      <c r="T87" s="201">
        <v>0</v>
      </c>
      <c r="U87" s="201">
        <v>7.44</v>
      </c>
      <c r="V87" s="201">
        <v>0.18</v>
      </c>
      <c r="W87" s="201">
        <v>0.49</v>
      </c>
      <c r="X87" s="201">
        <v>2.04</v>
      </c>
      <c r="Y87" s="201">
        <v>0</v>
      </c>
      <c r="Z87" s="201">
        <v>39.32</v>
      </c>
      <c r="AA87" s="201">
        <v>19.940000000000001</v>
      </c>
      <c r="AB87" s="201">
        <v>0</v>
      </c>
      <c r="AC87" s="201">
        <v>11.87</v>
      </c>
      <c r="AD87" s="201">
        <v>14.84</v>
      </c>
      <c r="AE87" s="201">
        <v>0</v>
      </c>
      <c r="AF87" s="201">
        <v>0</v>
      </c>
      <c r="AG87" s="201">
        <v>52.06</v>
      </c>
      <c r="AH87" s="201">
        <v>0</v>
      </c>
      <c r="AI87" s="201">
        <v>5.78</v>
      </c>
      <c r="AJ87" s="201">
        <v>0</v>
      </c>
      <c r="AK87" s="201">
        <v>11.89</v>
      </c>
      <c r="AL87" s="201">
        <v>0</v>
      </c>
      <c r="AM87" s="201">
        <v>0</v>
      </c>
      <c r="AN87" s="201">
        <v>0</v>
      </c>
      <c r="AO87" s="201">
        <v>213.17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11.92</v>
      </c>
      <c r="E88" s="201">
        <v>0</v>
      </c>
      <c r="F88" s="201">
        <v>0</v>
      </c>
      <c r="G88" s="201">
        <v>20.32</v>
      </c>
      <c r="H88" s="201">
        <v>0</v>
      </c>
      <c r="I88" s="201">
        <v>0</v>
      </c>
      <c r="J88" s="201">
        <v>19.170000000000002</v>
      </c>
      <c r="K88" s="201">
        <v>4.4000000000000004</v>
      </c>
      <c r="L88" s="201">
        <v>175.96</v>
      </c>
      <c r="M88" s="201">
        <v>0.98</v>
      </c>
      <c r="N88" s="201">
        <v>1.25</v>
      </c>
      <c r="O88" s="201">
        <v>0</v>
      </c>
      <c r="P88" s="201">
        <v>1.08</v>
      </c>
      <c r="Q88" s="201">
        <v>3.15</v>
      </c>
      <c r="R88" s="201">
        <v>6.06</v>
      </c>
      <c r="S88" s="201">
        <v>3.75</v>
      </c>
      <c r="T88" s="201">
        <v>0</v>
      </c>
      <c r="U88" s="201">
        <v>7.44</v>
      </c>
      <c r="V88" s="201">
        <v>0.18</v>
      </c>
      <c r="W88" s="201">
        <v>0.49</v>
      </c>
      <c r="X88" s="201">
        <v>2.04</v>
      </c>
      <c r="Y88" s="201">
        <v>0</v>
      </c>
      <c r="Z88" s="201">
        <v>39.32</v>
      </c>
      <c r="AA88" s="201">
        <v>19.940000000000001</v>
      </c>
      <c r="AB88" s="201">
        <v>0</v>
      </c>
      <c r="AC88" s="201">
        <v>11.87</v>
      </c>
      <c r="AD88" s="201">
        <v>14.84</v>
      </c>
      <c r="AE88" s="201">
        <v>0</v>
      </c>
      <c r="AF88" s="201">
        <v>0</v>
      </c>
      <c r="AG88" s="201">
        <v>52.06</v>
      </c>
      <c r="AH88" s="201">
        <v>0</v>
      </c>
      <c r="AI88" s="201">
        <v>5.78</v>
      </c>
      <c r="AJ88" s="201">
        <v>0</v>
      </c>
      <c r="AK88" s="201">
        <v>11.89</v>
      </c>
      <c r="AL88" s="201">
        <v>0</v>
      </c>
      <c r="AM88" s="201">
        <v>0</v>
      </c>
      <c r="AN88" s="201">
        <v>0</v>
      </c>
      <c r="AO88" s="201">
        <v>213.17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11.92</v>
      </c>
      <c r="E89" s="201">
        <v>0</v>
      </c>
      <c r="F89" s="201">
        <v>0</v>
      </c>
      <c r="G89" s="201">
        <v>20.32</v>
      </c>
      <c r="H89" s="201">
        <v>0</v>
      </c>
      <c r="I89" s="201">
        <v>0</v>
      </c>
      <c r="J89" s="201">
        <v>19.170000000000002</v>
      </c>
      <c r="K89" s="201">
        <v>4.4000000000000004</v>
      </c>
      <c r="L89" s="201">
        <v>98.71</v>
      </c>
      <c r="M89" s="201">
        <v>0.98</v>
      </c>
      <c r="N89" s="201">
        <v>1.25</v>
      </c>
      <c r="O89" s="201">
        <v>0</v>
      </c>
      <c r="P89" s="201">
        <v>1.08</v>
      </c>
      <c r="Q89" s="201">
        <v>0.24</v>
      </c>
      <c r="R89" s="201">
        <v>0.52</v>
      </c>
      <c r="S89" s="201">
        <v>0.28000000000000003</v>
      </c>
      <c r="T89" s="201">
        <v>0</v>
      </c>
      <c r="U89" s="201">
        <v>7.44</v>
      </c>
      <c r="V89" s="201">
        <v>0.18</v>
      </c>
      <c r="W89" s="201">
        <v>0.49</v>
      </c>
      <c r="X89" s="201">
        <v>2.04</v>
      </c>
      <c r="Y89" s="201">
        <v>0</v>
      </c>
      <c r="Z89" s="201">
        <v>2.67</v>
      </c>
      <c r="AA89" s="201">
        <v>0.95</v>
      </c>
      <c r="AB89" s="201">
        <v>0</v>
      </c>
      <c r="AC89" s="201">
        <v>11.87</v>
      </c>
      <c r="AD89" s="201">
        <v>14.84</v>
      </c>
      <c r="AE89" s="201">
        <v>0</v>
      </c>
      <c r="AF89" s="201">
        <v>0</v>
      </c>
      <c r="AG89" s="201">
        <v>52.06</v>
      </c>
      <c r="AH89" s="201">
        <v>0</v>
      </c>
      <c r="AI89" s="201">
        <v>5.78</v>
      </c>
      <c r="AJ89" s="201">
        <v>0</v>
      </c>
      <c r="AK89" s="201">
        <v>11.89</v>
      </c>
      <c r="AL89" s="201">
        <v>0</v>
      </c>
      <c r="AM89" s="201">
        <v>0</v>
      </c>
      <c r="AN89" s="201">
        <v>0</v>
      </c>
      <c r="AO89" s="201">
        <v>213.17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11.92</v>
      </c>
      <c r="E90" s="201">
        <v>0</v>
      </c>
      <c r="F90" s="201">
        <v>0</v>
      </c>
      <c r="G90" s="201">
        <v>20.32</v>
      </c>
      <c r="H90" s="201">
        <v>0</v>
      </c>
      <c r="I90" s="201">
        <v>0</v>
      </c>
      <c r="J90" s="201">
        <v>19.170000000000002</v>
      </c>
      <c r="K90" s="201">
        <v>4.4000000000000004</v>
      </c>
      <c r="L90" s="201">
        <v>98.71</v>
      </c>
      <c r="M90" s="201">
        <v>0.98</v>
      </c>
      <c r="N90" s="201">
        <v>1.25</v>
      </c>
      <c r="O90" s="201">
        <v>0</v>
      </c>
      <c r="P90" s="201">
        <v>1.08</v>
      </c>
      <c r="Q90" s="201">
        <v>0.23</v>
      </c>
      <c r="R90" s="201">
        <v>0.45</v>
      </c>
      <c r="S90" s="201">
        <v>0.28000000000000003</v>
      </c>
      <c r="T90" s="201">
        <v>0</v>
      </c>
      <c r="U90" s="201">
        <v>7.44</v>
      </c>
      <c r="V90" s="201">
        <v>0.18</v>
      </c>
      <c r="W90" s="201">
        <v>0.49</v>
      </c>
      <c r="X90" s="201">
        <v>2.04</v>
      </c>
      <c r="Y90" s="201">
        <v>0</v>
      </c>
      <c r="Z90" s="201">
        <v>2.67</v>
      </c>
      <c r="AA90" s="201">
        <v>0.95</v>
      </c>
      <c r="AB90" s="201">
        <v>0</v>
      </c>
      <c r="AC90" s="201">
        <v>11.87</v>
      </c>
      <c r="AD90" s="201">
        <v>14.84</v>
      </c>
      <c r="AE90" s="201">
        <v>0</v>
      </c>
      <c r="AF90" s="201">
        <v>0</v>
      </c>
      <c r="AG90" s="201">
        <v>52.06</v>
      </c>
      <c r="AH90" s="201">
        <v>0</v>
      </c>
      <c r="AI90" s="201">
        <v>5.78</v>
      </c>
      <c r="AJ90" s="201">
        <v>0</v>
      </c>
      <c r="AK90" s="201">
        <v>11.89</v>
      </c>
      <c r="AL90" s="201">
        <v>0</v>
      </c>
      <c r="AM90" s="201">
        <v>0</v>
      </c>
      <c r="AN90" s="201">
        <v>0</v>
      </c>
      <c r="AO90" s="201">
        <v>213.17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11.92</v>
      </c>
      <c r="E91" s="201">
        <v>0</v>
      </c>
      <c r="F91" s="201">
        <v>0</v>
      </c>
      <c r="G91" s="201">
        <v>20.32</v>
      </c>
      <c r="H91" s="201">
        <v>0</v>
      </c>
      <c r="I91" s="201">
        <v>0</v>
      </c>
      <c r="J91" s="201">
        <v>19.170000000000002</v>
      </c>
      <c r="K91" s="201">
        <v>0.32</v>
      </c>
      <c r="L91" s="201">
        <v>40.770000000000003</v>
      </c>
      <c r="M91" s="201">
        <v>0.98</v>
      </c>
      <c r="N91" s="201">
        <v>1.25</v>
      </c>
      <c r="O91" s="201">
        <v>0</v>
      </c>
      <c r="P91" s="201">
        <v>1.06</v>
      </c>
      <c r="Q91" s="201">
        <v>0.23</v>
      </c>
      <c r="R91" s="201">
        <v>0.45</v>
      </c>
      <c r="S91" s="201">
        <v>0.28000000000000003</v>
      </c>
      <c r="T91" s="201">
        <v>0</v>
      </c>
      <c r="U91" s="201">
        <v>7.44</v>
      </c>
      <c r="V91" s="201">
        <v>0.18</v>
      </c>
      <c r="W91" s="201">
        <v>0.49</v>
      </c>
      <c r="X91" s="201">
        <v>2.04</v>
      </c>
      <c r="Y91" s="201">
        <v>0</v>
      </c>
      <c r="Z91" s="201">
        <v>2.67</v>
      </c>
      <c r="AA91" s="201">
        <v>0.95</v>
      </c>
      <c r="AB91" s="201">
        <v>0</v>
      </c>
      <c r="AC91" s="201">
        <v>11.87</v>
      </c>
      <c r="AD91" s="201">
        <v>14.84</v>
      </c>
      <c r="AE91" s="201">
        <v>0</v>
      </c>
      <c r="AF91" s="201">
        <v>0</v>
      </c>
      <c r="AG91" s="201">
        <v>52.06</v>
      </c>
      <c r="AH91" s="201">
        <v>0</v>
      </c>
      <c r="AI91" s="201">
        <v>5.78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213.17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11.92</v>
      </c>
      <c r="E92" s="201">
        <v>0</v>
      </c>
      <c r="F92" s="201">
        <v>0</v>
      </c>
      <c r="G92" s="201">
        <v>20.32</v>
      </c>
      <c r="H92" s="201">
        <v>0</v>
      </c>
      <c r="I92" s="201">
        <v>0</v>
      </c>
      <c r="J92" s="201">
        <v>19.170000000000002</v>
      </c>
      <c r="K92" s="201">
        <v>0.32</v>
      </c>
      <c r="L92" s="201">
        <v>19.95</v>
      </c>
      <c r="M92" s="201">
        <v>0.98</v>
      </c>
      <c r="N92" s="201">
        <v>1.25</v>
      </c>
      <c r="O92" s="201">
        <v>0</v>
      </c>
      <c r="P92" s="201">
        <v>1.06</v>
      </c>
      <c r="Q92" s="201">
        <v>0.23</v>
      </c>
      <c r="R92" s="201">
        <v>0.45</v>
      </c>
      <c r="S92" s="201">
        <v>0.28000000000000003</v>
      </c>
      <c r="T92" s="201">
        <v>0</v>
      </c>
      <c r="U92" s="201">
        <v>7.44</v>
      </c>
      <c r="V92" s="201">
        <v>0.18</v>
      </c>
      <c r="W92" s="201">
        <v>0.49</v>
      </c>
      <c r="X92" s="201">
        <v>2.04</v>
      </c>
      <c r="Y92" s="201">
        <v>0</v>
      </c>
      <c r="Z92" s="201">
        <v>2.67</v>
      </c>
      <c r="AA92" s="201">
        <v>0.95</v>
      </c>
      <c r="AB92" s="201">
        <v>0</v>
      </c>
      <c r="AC92" s="201">
        <v>11.87</v>
      </c>
      <c r="AD92" s="201">
        <v>14.84</v>
      </c>
      <c r="AE92" s="201">
        <v>0</v>
      </c>
      <c r="AF92" s="201">
        <v>0</v>
      </c>
      <c r="AG92" s="201">
        <v>52.06</v>
      </c>
      <c r="AH92" s="201">
        <v>0</v>
      </c>
      <c r="AI92" s="201">
        <v>5.78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213.17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11.92</v>
      </c>
      <c r="E93" s="201">
        <v>0</v>
      </c>
      <c r="F93" s="201">
        <v>0</v>
      </c>
      <c r="G93" s="201">
        <v>20.32</v>
      </c>
      <c r="H93" s="201">
        <v>0</v>
      </c>
      <c r="I93" s="201">
        <v>0</v>
      </c>
      <c r="J93" s="201">
        <v>19.170000000000002</v>
      </c>
      <c r="K93" s="201">
        <v>0.32</v>
      </c>
      <c r="L93" s="201">
        <v>19.95</v>
      </c>
      <c r="M93" s="201">
        <v>0.98</v>
      </c>
      <c r="N93" s="201">
        <v>1.25</v>
      </c>
      <c r="O93" s="201">
        <v>0</v>
      </c>
      <c r="P93" s="201">
        <v>1.06</v>
      </c>
      <c r="Q93" s="201">
        <v>0.23</v>
      </c>
      <c r="R93" s="201">
        <v>0.45</v>
      </c>
      <c r="S93" s="201">
        <v>0.28000000000000003</v>
      </c>
      <c r="T93" s="201">
        <v>0</v>
      </c>
      <c r="U93" s="201">
        <v>7.44</v>
      </c>
      <c r="V93" s="201">
        <v>0.18</v>
      </c>
      <c r="W93" s="201">
        <v>0.49</v>
      </c>
      <c r="X93" s="201">
        <v>2.04</v>
      </c>
      <c r="Y93" s="201">
        <v>0</v>
      </c>
      <c r="Z93" s="201">
        <v>2.67</v>
      </c>
      <c r="AA93" s="201">
        <v>0.95</v>
      </c>
      <c r="AB93" s="201">
        <v>0</v>
      </c>
      <c r="AC93" s="201">
        <v>11.87</v>
      </c>
      <c r="AD93" s="201">
        <v>14.84</v>
      </c>
      <c r="AE93" s="201">
        <v>0</v>
      </c>
      <c r="AF93" s="201">
        <v>0</v>
      </c>
      <c r="AG93" s="201">
        <v>52.06</v>
      </c>
      <c r="AH93" s="201">
        <v>0</v>
      </c>
      <c r="AI93" s="201">
        <v>5.78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213.17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11.92</v>
      </c>
      <c r="E94" s="201">
        <v>0</v>
      </c>
      <c r="F94" s="201">
        <v>0</v>
      </c>
      <c r="G94" s="201">
        <v>20.32</v>
      </c>
      <c r="H94" s="201">
        <v>0</v>
      </c>
      <c r="I94" s="201">
        <v>0</v>
      </c>
      <c r="J94" s="201">
        <v>19.170000000000002</v>
      </c>
      <c r="K94" s="201">
        <v>0.32</v>
      </c>
      <c r="L94" s="201">
        <v>19.95</v>
      </c>
      <c r="M94" s="201">
        <v>0.98</v>
      </c>
      <c r="N94" s="201">
        <v>1.25</v>
      </c>
      <c r="O94" s="201">
        <v>0</v>
      </c>
      <c r="P94" s="201">
        <v>1.06</v>
      </c>
      <c r="Q94" s="201">
        <v>0.23</v>
      </c>
      <c r="R94" s="201">
        <v>0.45</v>
      </c>
      <c r="S94" s="201">
        <v>0.28000000000000003</v>
      </c>
      <c r="T94" s="201">
        <v>0</v>
      </c>
      <c r="U94" s="201">
        <v>7.44</v>
      </c>
      <c r="V94" s="201">
        <v>0.18</v>
      </c>
      <c r="W94" s="201">
        <v>0.49</v>
      </c>
      <c r="X94" s="201">
        <v>2.04</v>
      </c>
      <c r="Y94" s="201">
        <v>0</v>
      </c>
      <c r="Z94" s="201">
        <v>2.67</v>
      </c>
      <c r="AA94" s="201">
        <v>0.95</v>
      </c>
      <c r="AB94" s="201">
        <v>0</v>
      </c>
      <c r="AC94" s="201">
        <v>11.87</v>
      </c>
      <c r="AD94" s="201">
        <v>14.84</v>
      </c>
      <c r="AE94" s="201">
        <v>0</v>
      </c>
      <c r="AF94" s="201">
        <v>0</v>
      </c>
      <c r="AG94" s="201">
        <v>52.06</v>
      </c>
      <c r="AH94" s="201">
        <v>0</v>
      </c>
      <c r="AI94" s="201">
        <v>5.78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213.17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11.92</v>
      </c>
      <c r="E95" s="201">
        <v>0</v>
      </c>
      <c r="F95" s="201">
        <v>0</v>
      </c>
      <c r="G95" s="201">
        <v>20.32</v>
      </c>
      <c r="H95" s="201">
        <v>0</v>
      </c>
      <c r="I95" s="201">
        <v>0</v>
      </c>
      <c r="J95" s="201">
        <v>19.170000000000002</v>
      </c>
      <c r="K95" s="201">
        <v>0.32</v>
      </c>
      <c r="L95" s="201">
        <v>19.95</v>
      </c>
      <c r="M95" s="201">
        <v>0.98</v>
      </c>
      <c r="N95" s="201">
        <v>1.25</v>
      </c>
      <c r="O95" s="201">
        <v>0</v>
      </c>
      <c r="P95" s="201">
        <v>1.06</v>
      </c>
      <c r="Q95" s="201">
        <v>0.23</v>
      </c>
      <c r="R95" s="201">
        <v>0.45</v>
      </c>
      <c r="S95" s="201">
        <v>0.28000000000000003</v>
      </c>
      <c r="T95" s="201">
        <v>0</v>
      </c>
      <c r="U95" s="201">
        <v>7.44</v>
      </c>
      <c r="V95" s="201">
        <v>0.18</v>
      </c>
      <c r="W95" s="201">
        <v>0.49</v>
      </c>
      <c r="X95" s="201">
        <v>2.04</v>
      </c>
      <c r="Y95" s="201">
        <v>0</v>
      </c>
      <c r="Z95" s="201">
        <v>2.67</v>
      </c>
      <c r="AA95" s="201">
        <v>0.95</v>
      </c>
      <c r="AB95" s="201">
        <v>0</v>
      </c>
      <c r="AC95" s="201">
        <v>11.87</v>
      </c>
      <c r="AD95" s="201">
        <v>14.84</v>
      </c>
      <c r="AE95" s="201">
        <v>0</v>
      </c>
      <c r="AF95" s="201">
        <v>0</v>
      </c>
      <c r="AG95" s="201">
        <v>52.06</v>
      </c>
      <c r="AH95" s="201">
        <v>0</v>
      </c>
      <c r="AI95" s="201">
        <v>5.78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213.17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11.92</v>
      </c>
      <c r="E96" s="201">
        <v>0</v>
      </c>
      <c r="F96" s="201">
        <v>0</v>
      </c>
      <c r="G96" s="201">
        <v>20.32</v>
      </c>
      <c r="H96" s="201">
        <v>0</v>
      </c>
      <c r="I96" s="201">
        <v>0</v>
      </c>
      <c r="J96" s="201">
        <v>19.170000000000002</v>
      </c>
      <c r="K96" s="201">
        <v>0.32</v>
      </c>
      <c r="L96" s="201">
        <v>19.95</v>
      </c>
      <c r="M96" s="201">
        <v>0.98</v>
      </c>
      <c r="N96" s="201">
        <v>1.25</v>
      </c>
      <c r="O96" s="201">
        <v>0</v>
      </c>
      <c r="P96" s="201">
        <v>1.06</v>
      </c>
      <c r="Q96" s="201">
        <v>0.23</v>
      </c>
      <c r="R96" s="201">
        <v>0.45</v>
      </c>
      <c r="S96" s="201">
        <v>0.28000000000000003</v>
      </c>
      <c r="T96" s="201">
        <v>0</v>
      </c>
      <c r="U96" s="201">
        <v>7.44</v>
      </c>
      <c r="V96" s="201">
        <v>0.18</v>
      </c>
      <c r="W96" s="201">
        <v>0.49</v>
      </c>
      <c r="X96" s="201">
        <v>2.04</v>
      </c>
      <c r="Y96" s="201">
        <v>0</v>
      </c>
      <c r="Z96" s="201">
        <v>2.67</v>
      </c>
      <c r="AA96" s="201">
        <v>0.95</v>
      </c>
      <c r="AB96" s="201">
        <v>0</v>
      </c>
      <c r="AC96" s="201">
        <v>11.87</v>
      </c>
      <c r="AD96" s="201">
        <v>14.84</v>
      </c>
      <c r="AE96" s="201">
        <v>0</v>
      </c>
      <c r="AF96" s="201">
        <v>0</v>
      </c>
      <c r="AG96" s="201">
        <v>52.06</v>
      </c>
      <c r="AH96" s="201">
        <v>0</v>
      </c>
      <c r="AI96" s="201">
        <v>5.78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213.17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11.92</v>
      </c>
      <c r="E97" s="201">
        <v>0</v>
      </c>
      <c r="F97" s="201">
        <v>0</v>
      </c>
      <c r="G97" s="201">
        <v>20.32</v>
      </c>
      <c r="H97" s="201">
        <v>0</v>
      </c>
      <c r="I97" s="201">
        <v>0</v>
      </c>
      <c r="J97" s="201">
        <v>19.170000000000002</v>
      </c>
      <c r="K97" s="201">
        <v>0.32</v>
      </c>
      <c r="L97" s="201">
        <v>19.95</v>
      </c>
      <c r="M97" s="201">
        <v>0.98</v>
      </c>
      <c r="N97" s="201">
        <v>1.25</v>
      </c>
      <c r="O97" s="201">
        <v>0</v>
      </c>
      <c r="P97" s="201">
        <v>1.06</v>
      </c>
      <c r="Q97" s="201">
        <v>0.23</v>
      </c>
      <c r="R97" s="201">
        <v>0.45</v>
      </c>
      <c r="S97" s="201">
        <v>0.28000000000000003</v>
      </c>
      <c r="T97" s="201">
        <v>0</v>
      </c>
      <c r="U97" s="201">
        <v>7.44</v>
      </c>
      <c r="V97" s="201">
        <v>0.18</v>
      </c>
      <c r="W97" s="201">
        <v>0.49</v>
      </c>
      <c r="X97" s="201">
        <v>2.04</v>
      </c>
      <c r="Y97" s="201">
        <v>0</v>
      </c>
      <c r="Z97" s="201">
        <v>2.67</v>
      </c>
      <c r="AA97" s="201">
        <v>0.95</v>
      </c>
      <c r="AB97" s="201">
        <v>0</v>
      </c>
      <c r="AC97" s="201">
        <v>11.87</v>
      </c>
      <c r="AD97" s="201">
        <v>14.84</v>
      </c>
      <c r="AE97" s="201">
        <v>0</v>
      </c>
      <c r="AF97" s="201">
        <v>0</v>
      </c>
      <c r="AG97" s="201">
        <v>52.06</v>
      </c>
      <c r="AH97" s="201">
        <v>0</v>
      </c>
      <c r="AI97" s="201">
        <v>5.78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213.17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11.92</v>
      </c>
      <c r="E98" s="201">
        <v>0</v>
      </c>
      <c r="F98" s="201">
        <v>0</v>
      </c>
      <c r="G98" s="201">
        <v>20.32</v>
      </c>
      <c r="H98" s="201">
        <v>0</v>
      </c>
      <c r="I98" s="201">
        <v>0</v>
      </c>
      <c r="J98" s="201">
        <v>19.170000000000002</v>
      </c>
      <c r="K98" s="201">
        <v>0.32</v>
      </c>
      <c r="L98" s="201">
        <v>19.95</v>
      </c>
      <c r="M98" s="201">
        <v>0.98</v>
      </c>
      <c r="N98" s="201">
        <v>1.25</v>
      </c>
      <c r="O98" s="201">
        <v>0</v>
      </c>
      <c r="P98" s="201">
        <v>1.06</v>
      </c>
      <c r="Q98" s="201">
        <v>0.23</v>
      </c>
      <c r="R98" s="201">
        <v>0.45</v>
      </c>
      <c r="S98" s="201">
        <v>0.28000000000000003</v>
      </c>
      <c r="T98" s="201">
        <v>0</v>
      </c>
      <c r="U98" s="201">
        <v>7.44</v>
      </c>
      <c r="V98" s="201">
        <v>0.18</v>
      </c>
      <c r="W98" s="201">
        <v>0.49</v>
      </c>
      <c r="X98" s="201">
        <v>2.04</v>
      </c>
      <c r="Y98" s="201">
        <v>0</v>
      </c>
      <c r="Z98" s="201">
        <v>2.67</v>
      </c>
      <c r="AA98" s="201">
        <v>0.95</v>
      </c>
      <c r="AB98" s="201">
        <v>0</v>
      </c>
      <c r="AC98" s="201">
        <v>11.87</v>
      </c>
      <c r="AD98" s="201">
        <v>14.84</v>
      </c>
      <c r="AE98" s="201">
        <v>0</v>
      </c>
      <c r="AF98" s="201">
        <v>0</v>
      </c>
      <c r="AG98" s="201">
        <v>52.06</v>
      </c>
      <c r="AH98" s="201">
        <v>0</v>
      </c>
      <c r="AI98" s="201">
        <v>5.78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213.17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0.29286749999999984</v>
      </c>
      <c r="E99">
        <f t="shared" si="0"/>
        <v>0</v>
      </c>
      <c r="F99">
        <f t="shared" si="0"/>
        <v>0</v>
      </c>
      <c r="G99">
        <f t="shared" si="0"/>
        <v>0.47956999999999994</v>
      </c>
      <c r="H99">
        <f t="shared" si="0"/>
        <v>0</v>
      </c>
      <c r="I99">
        <f t="shared" si="0"/>
        <v>0</v>
      </c>
      <c r="J99">
        <f t="shared" si="0"/>
        <v>0.4643000000000006</v>
      </c>
      <c r="K99">
        <f t="shared" si="0"/>
        <v>9.7397499999999901E-2</v>
      </c>
      <c r="L99">
        <f t="shared" si="0"/>
        <v>5.0169975000000093</v>
      </c>
      <c r="M99">
        <f t="shared" si="0"/>
        <v>2.3252500000000013E-2</v>
      </c>
      <c r="N99">
        <f t="shared" si="0"/>
        <v>2.9687499999999999E-2</v>
      </c>
      <c r="O99">
        <f t="shared" si="0"/>
        <v>0</v>
      </c>
      <c r="P99">
        <f t="shared" si="0"/>
        <v>2.5879999999999972E-2</v>
      </c>
      <c r="Q99">
        <f t="shared" si="0"/>
        <v>5.2712499999999954E-2</v>
      </c>
      <c r="R99">
        <f t="shared" si="0"/>
        <v>8.0934999999999965E-2</v>
      </c>
      <c r="S99">
        <f t="shared" si="0"/>
        <v>6.3217499999999996E-2</v>
      </c>
      <c r="T99">
        <f t="shared" si="0"/>
        <v>0</v>
      </c>
      <c r="U99">
        <f t="shared" si="0"/>
        <v>0.17856000000000033</v>
      </c>
      <c r="V99">
        <f t="shared" si="0"/>
        <v>3.6340000000000018E-2</v>
      </c>
      <c r="W99">
        <f t="shared" si="0"/>
        <v>3.6262500000000052E-2</v>
      </c>
      <c r="X99">
        <f t="shared" si="0"/>
        <v>0.12341750000000026</v>
      </c>
      <c r="Y99">
        <f t="shared" si="0"/>
        <v>0</v>
      </c>
      <c r="Z99">
        <f t="shared" si="0"/>
        <v>0.71484500000000062</v>
      </c>
      <c r="AA99">
        <f t="shared" si="0"/>
        <v>0.30371000000000059</v>
      </c>
      <c r="AB99">
        <f t="shared" si="0"/>
        <v>0</v>
      </c>
      <c r="AC99">
        <f t="shared" si="0"/>
        <v>0.2848799999999998</v>
      </c>
      <c r="AD99">
        <f t="shared" si="0"/>
        <v>0.35615999999999964</v>
      </c>
      <c r="AE99">
        <f t="shared" si="0"/>
        <v>0</v>
      </c>
      <c r="AF99">
        <f t="shared" si="0"/>
        <v>0</v>
      </c>
      <c r="AG99">
        <f t="shared" si="0"/>
        <v>1.249440000000001</v>
      </c>
      <c r="AH99">
        <f t="shared" si="0"/>
        <v>0</v>
      </c>
      <c r="AI99">
        <f t="shared" si="0"/>
        <v>0.13871999999999965</v>
      </c>
      <c r="AJ99">
        <f t="shared" si="0"/>
        <v>0</v>
      </c>
      <c r="AK99">
        <f t="shared" si="0"/>
        <v>0.284385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5.1160499999999898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-145</v>
      </c>
      <c r="G3" s="82">
        <v>-145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145</v>
      </c>
      <c r="AF3" s="82">
        <v>0</v>
      </c>
      <c r="AG3" s="82">
        <v>0</v>
      </c>
      <c r="AH3" s="82">
        <v>0</v>
      </c>
      <c r="AI3" s="82">
        <v>145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145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-145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1450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1450</v>
      </c>
      <c r="DF3" s="81">
        <f>AR3+AU3+BB3+BI3+BP3</f>
        <v>145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-145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-119</v>
      </c>
      <c r="G4" s="82">
        <v>-119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119</v>
      </c>
      <c r="AF4" s="82">
        <v>0</v>
      </c>
      <c r="AG4" s="82">
        <v>0</v>
      </c>
      <c r="AH4" s="82">
        <v>0</v>
      </c>
      <c r="AI4" s="82">
        <v>119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119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-119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1190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1190</v>
      </c>
      <c r="DF4" s="81">
        <f t="shared" ref="DF4:DF67" si="31">AR4+AU4+BB4+BI4+BP4</f>
        <v>119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-119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-90</v>
      </c>
      <c r="G5" s="82">
        <v>-90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90</v>
      </c>
      <c r="AF5" s="82">
        <v>0</v>
      </c>
      <c r="AG5" s="82">
        <v>0</v>
      </c>
      <c r="AH5" s="82">
        <v>0</v>
      </c>
      <c r="AI5" s="82">
        <v>90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90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-90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900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900</v>
      </c>
      <c r="DF5" s="81">
        <f t="shared" si="31"/>
        <v>90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-90</v>
      </c>
      <c r="DK5" s="84">
        <f t="shared" si="9"/>
        <v>0</v>
      </c>
    </row>
    <row r="6" spans="1:115" ht="15.75" thickBot="1">
      <c r="A6" s="76"/>
      <c r="B6" s="31">
        <v>4</v>
      </c>
      <c r="C6" s="82">
        <v>-10</v>
      </c>
      <c r="D6" s="82">
        <v>0</v>
      </c>
      <c r="E6" s="82">
        <v>0</v>
      </c>
      <c r="F6" s="82">
        <v>-46</v>
      </c>
      <c r="G6" s="82">
        <v>-56</v>
      </c>
      <c r="H6" s="76"/>
      <c r="I6" s="31">
        <v>4</v>
      </c>
      <c r="J6" s="82">
        <v>10</v>
      </c>
      <c r="K6" s="82">
        <v>0</v>
      </c>
      <c r="L6" s="82">
        <v>0</v>
      </c>
      <c r="M6" s="82">
        <v>0</v>
      </c>
      <c r="N6" s="82">
        <v>10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46</v>
      </c>
      <c r="AF6" s="82">
        <v>0</v>
      </c>
      <c r="AG6" s="82">
        <v>0</v>
      </c>
      <c r="AH6" s="82">
        <v>0</v>
      </c>
      <c r="AI6" s="82">
        <v>46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46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-46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100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460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460</v>
      </c>
      <c r="DF6" s="81">
        <f t="shared" si="31"/>
        <v>56</v>
      </c>
      <c r="DG6" s="81">
        <f t="shared" si="32"/>
        <v>-10</v>
      </c>
      <c r="DH6" s="81">
        <f t="shared" si="33"/>
        <v>0</v>
      </c>
      <c r="DI6" s="81">
        <f t="shared" si="34"/>
        <v>0</v>
      </c>
      <c r="DJ6" s="81">
        <f t="shared" si="35"/>
        <v>-46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-11.007</v>
      </c>
      <c r="D93" s="82">
        <v>0</v>
      </c>
      <c r="E93" s="82">
        <v>0</v>
      </c>
      <c r="F93" s="82">
        <v>-14.993</v>
      </c>
      <c r="G93" s="82">
        <v>-26</v>
      </c>
      <c r="H93" s="76"/>
      <c r="I93" s="31">
        <v>91</v>
      </c>
      <c r="J93" s="82">
        <v>11.007</v>
      </c>
      <c r="K93" s="82">
        <v>0</v>
      </c>
      <c r="L93" s="82">
        <v>0</v>
      </c>
      <c r="M93" s="82">
        <v>0</v>
      </c>
      <c r="N93" s="82">
        <v>11.007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14.993</v>
      </c>
      <c r="AF93" s="82">
        <v>0</v>
      </c>
      <c r="AG93" s="82">
        <v>0</v>
      </c>
      <c r="AH93" s="82">
        <v>0</v>
      </c>
      <c r="AI93" s="82">
        <v>14.993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11.007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-11.007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14.993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-14.993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110.07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110.07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149.93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149.93</v>
      </c>
      <c r="DF93" s="81">
        <f t="shared" si="59"/>
        <v>26</v>
      </c>
      <c r="DG93" s="81">
        <f t="shared" si="60"/>
        <v>-11.007</v>
      </c>
      <c r="DH93" s="81">
        <f t="shared" si="61"/>
        <v>0</v>
      </c>
      <c r="DI93" s="81">
        <f t="shared" si="62"/>
        <v>0</v>
      </c>
      <c r="DJ93" s="81">
        <f t="shared" si="63"/>
        <v>-14.993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-103</v>
      </c>
      <c r="G94" s="82">
        <v>-103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103</v>
      </c>
      <c r="AF94" s="82">
        <v>0</v>
      </c>
      <c r="AG94" s="82">
        <v>0</v>
      </c>
      <c r="AH94" s="82">
        <v>0</v>
      </c>
      <c r="AI94" s="82">
        <v>103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103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-103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1030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1030</v>
      </c>
      <c r="DF94" s="81">
        <f t="shared" si="59"/>
        <v>103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-103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-103</v>
      </c>
      <c r="G95" s="82">
        <v>-103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103</v>
      </c>
      <c r="AF95" s="82">
        <v>0</v>
      </c>
      <c r="AG95" s="82">
        <v>0</v>
      </c>
      <c r="AH95" s="82">
        <v>0</v>
      </c>
      <c r="AI95" s="82">
        <v>103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103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-103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1030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1030</v>
      </c>
      <c r="DF95" s="81">
        <f t="shared" si="59"/>
        <v>103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-103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-121</v>
      </c>
      <c r="G96" s="82">
        <v>-121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121</v>
      </c>
      <c r="AF96" s="82">
        <v>0</v>
      </c>
      <c r="AG96" s="82">
        <v>0</v>
      </c>
      <c r="AH96" s="82">
        <v>0</v>
      </c>
      <c r="AI96" s="82">
        <v>121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121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-121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1210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1210</v>
      </c>
      <c r="DF96" s="81">
        <f t="shared" si="59"/>
        <v>121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-121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-134</v>
      </c>
      <c r="G97" s="82">
        <v>-134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134</v>
      </c>
      <c r="AF97" s="82">
        <v>0</v>
      </c>
      <c r="AG97" s="82">
        <v>0</v>
      </c>
      <c r="AH97" s="82">
        <v>0</v>
      </c>
      <c r="AI97" s="82">
        <v>134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134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-134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1340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1340</v>
      </c>
      <c r="DF97" s="81">
        <f t="shared" si="59"/>
        <v>134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-134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-135.083</v>
      </c>
      <c r="G98" s="82">
        <v>-135.083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135.083</v>
      </c>
      <c r="AF98" s="82">
        <v>0</v>
      </c>
      <c r="AG98" s="82">
        <v>0</v>
      </c>
      <c r="AH98" s="82">
        <v>0</v>
      </c>
      <c r="AI98" s="82">
        <v>135.083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135.083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-135.083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34051.992806000002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34051.992806000002</v>
      </c>
      <c r="DF98" s="81">
        <f t="shared" si="59"/>
        <v>135.083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-135.083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5.2517499999999995E-3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-5.2517499999999995E-3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0.25276899999999997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-0.25276899999999997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5.2517499999999995E-3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5.2517499999999995E-3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1.07029807015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1.07029807015</v>
      </c>
      <c r="DE99" s="86"/>
      <c r="DF99" s="81">
        <f t="shared" si="59"/>
        <v>0.25802074999999997</v>
      </c>
      <c r="DG99" s="81">
        <f t="shared" si="60"/>
        <v>-5.2517499999999995E-3</v>
      </c>
      <c r="DH99" s="81">
        <f t="shared" si="61"/>
        <v>0</v>
      </c>
      <c r="DI99" s="81">
        <f t="shared" si="62"/>
        <v>0</v>
      </c>
      <c r="DJ99" s="81">
        <f t="shared" si="63"/>
        <v>-0.25276899999999997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8" t="s">
        <v>475</v>
      </c>
      <c r="C1" s="173">
        <f ca="1">INDIRECT("Allocation!B" &amp; $V$6)</f>
        <v>74.381423500433769</v>
      </c>
      <c r="D1" s="173">
        <f ca="1">INDIRECT("Allocation!C" &amp; $V$6)</f>
        <v>23.835329581757655</v>
      </c>
      <c r="E1" s="173">
        <f ca="1">INDIRECT("Allocation!D" &amp; $V$6)</f>
        <v>1.358901436829296</v>
      </c>
      <c r="F1" s="173">
        <f ca="1">INDIRECT("Allocation!E" &amp; $V$6)</f>
        <v>0.42434548097929736</v>
      </c>
      <c r="G1" s="168" t="s">
        <v>480</v>
      </c>
      <c r="H1" s="168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9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9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8" t="s">
        <v>481</v>
      </c>
      <c r="W2" s="58"/>
      <c r="X2" s="46">
        <v>2</v>
      </c>
    </row>
    <row r="3" spans="1:24" ht="15.75" thickBot="1">
      <c r="A3" s="60" t="s">
        <v>45</v>
      </c>
      <c r="B3" s="174">
        <f ca="1">INDIRECT("Entt_ISGS!" &amp; $V$3 &amp; X3)</f>
        <v>688.41594699999996</v>
      </c>
      <c r="C3" s="175">
        <f ca="1">$B3*C$1/100</f>
        <v>512.05358098259171</v>
      </c>
      <c r="D3" s="176">
        <f t="shared" ref="D3:F18" ca="1" si="0">$B3*D$1/100</f>
        <v>164.08620986082809</v>
      </c>
      <c r="E3" s="176">
        <f t="shared" ca="1" si="0"/>
        <v>9.354894195145004</v>
      </c>
      <c r="F3" s="177">
        <f t="shared" ca="1" si="0"/>
        <v>2.9212619614353348</v>
      </c>
      <c r="G3" s="174">
        <f t="shared" ref="G3:G66" ca="1" si="1">INDIRECT("ISGS_exbus!" &amp; $V$3 &amp; X3)</f>
        <v>684.20749999999998</v>
      </c>
      <c r="H3" s="174">
        <f t="shared" ref="H3:H66" ca="1" si="2">INDIRECT("ISGS_Delhi_pp!" &amp; $V$3 &amp; X3)</f>
        <v>660.73918300000003</v>
      </c>
      <c r="I3" s="178">
        <f ca="1">INDIRECT("BRPL_EOD!" &amp; $V$3 &amp; X3)</f>
        <v>494.49</v>
      </c>
      <c r="J3" s="176">
        <f ca="1">INDIRECT("BYPL_EOD!" &amp; $V$3 &amp; X3)</f>
        <v>158.49</v>
      </c>
      <c r="K3" s="176">
        <f ca="1">INDIRECT("TPDDL_EOD!" &amp; $V$3 &amp; X3)</f>
        <v>4.97</v>
      </c>
      <c r="L3" s="176">
        <f ca="1">INDIRECT("NDMC_EOD!" &amp; $V$3 &amp; X3)</f>
        <v>2.79</v>
      </c>
      <c r="M3" s="177">
        <f ca="1">SUM(I3:L3)</f>
        <v>660.74</v>
      </c>
      <c r="N3" s="175">
        <f ca="1">INDIRECT("BRPL_ISGS_exbus!" &amp; $V$3 &amp; X3)</f>
        <v>494.48938856686442</v>
      </c>
      <c r="O3" s="176">
        <f ca="1">INDIRECT("BYPL_ISGS_exbus!" &amp; $V$3 &amp; X3)</f>
        <v>158.48980402831674</v>
      </c>
      <c r="P3" s="176">
        <f ca="1">INDIRECT("TPDDL_ISGS_exbus!" &amp; $V$3 &amp; X3)</f>
        <v>4.9699938546326843</v>
      </c>
      <c r="Q3" s="176">
        <f ca="1">INDIRECT("NDMC_ISGS_exbus!" &amp; $V$3 &amp; X3)</f>
        <v>2.7899965501861552</v>
      </c>
      <c r="R3" s="177">
        <f ca="1">SUM(N3:Q3)</f>
        <v>660.73918300000003</v>
      </c>
      <c r="U3" s="172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4">
        <f t="shared" ref="B4:B67" ca="1" si="3">INDIRECT("Entt_ISGS!" &amp; $V$3 &amp; X4)</f>
        <v>688.41594699999996</v>
      </c>
      <c r="C4" s="179">
        <f t="shared" ref="C4:F35" ca="1" si="4">$B4*C$1/100</f>
        <v>512.05358098259171</v>
      </c>
      <c r="D4" s="180">
        <f t="shared" ca="1" si="0"/>
        <v>164.08620986082809</v>
      </c>
      <c r="E4" s="180">
        <f t="shared" ca="1" si="0"/>
        <v>9.354894195145004</v>
      </c>
      <c r="F4" s="181">
        <f t="shared" ca="1" si="0"/>
        <v>2.9212619614353348</v>
      </c>
      <c r="G4" s="182">
        <f t="shared" ca="1" si="1"/>
        <v>684.20749999999998</v>
      </c>
      <c r="H4" s="182">
        <f t="shared" ca="1" si="2"/>
        <v>660.73918300000003</v>
      </c>
      <c r="I4" s="183">
        <f t="shared" ref="I4:I67" ca="1" si="5">INDIRECT("BRPL_EOD!" &amp; $V$3 &amp; X4)</f>
        <v>494.49</v>
      </c>
      <c r="J4" s="180">
        <f t="shared" ref="J4:J67" ca="1" si="6">INDIRECT("BYPL_EOD!" &amp; $V$3 &amp; X4)</f>
        <v>158.49</v>
      </c>
      <c r="K4" s="180">
        <f t="shared" ref="K4:K67" ca="1" si="7">INDIRECT("TPDDL_EOD!" &amp; $V$3 &amp; X4)</f>
        <v>4.97</v>
      </c>
      <c r="L4" s="180">
        <f t="shared" ref="L4:L67" ca="1" si="8">INDIRECT("NDMC_EOD!" &amp; $V$3 &amp; X4)</f>
        <v>2.79</v>
      </c>
      <c r="M4" s="181">
        <f t="shared" ref="M4:M67" ca="1" si="9">SUM(I4:L4)</f>
        <v>660.74</v>
      </c>
      <c r="N4" s="179">
        <f t="shared" ref="N4:N67" ca="1" si="10">INDIRECT("BRPL_ISGS_exbus!" &amp; $V$3 &amp; X4)</f>
        <v>494.48938856686442</v>
      </c>
      <c r="O4" s="180">
        <f t="shared" ref="O4:O67" ca="1" si="11">INDIRECT("BYPL_ISGS_exbus!" &amp; $V$3 &amp; X4)</f>
        <v>158.48980402831674</v>
      </c>
      <c r="P4" s="180">
        <f t="shared" ref="P4:P67" ca="1" si="12">INDIRECT("TPDDL_ISGS_exbus!" &amp; $V$3 &amp; X4)</f>
        <v>4.9699938546326843</v>
      </c>
      <c r="Q4" s="180">
        <f t="shared" ref="Q4:Q67" ca="1" si="13">INDIRECT("NDMC_ISGS_exbus!" &amp; $V$3 &amp; X4)</f>
        <v>2.7899965501861552</v>
      </c>
      <c r="R4" s="181">
        <f t="shared" ref="R4:R67" ca="1" si="14">SUM(N4:Q4)</f>
        <v>660.73918300000003</v>
      </c>
      <c r="W4" s="46"/>
      <c r="X4" s="46">
        <v>4</v>
      </c>
    </row>
    <row r="5" spans="1:24">
      <c r="A5" s="61" t="s">
        <v>47</v>
      </c>
      <c r="B5" s="174">
        <f t="shared" ca="1" si="3"/>
        <v>688.41594699999996</v>
      </c>
      <c r="C5" s="179">
        <f t="shared" ca="1" si="4"/>
        <v>512.05358098259171</v>
      </c>
      <c r="D5" s="180">
        <f t="shared" ca="1" si="0"/>
        <v>164.08620986082809</v>
      </c>
      <c r="E5" s="180">
        <f t="shared" ca="1" si="0"/>
        <v>9.354894195145004</v>
      </c>
      <c r="F5" s="181">
        <f t="shared" ca="1" si="0"/>
        <v>2.9212619614353348</v>
      </c>
      <c r="G5" s="182">
        <f t="shared" ca="1" si="1"/>
        <v>684.20749999999998</v>
      </c>
      <c r="H5" s="182">
        <f t="shared" ca="1" si="2"/>
        <v>660.73918300000003</v>
      </c>
      <c r="I5" s="183">
        <f t="shared" ca="1" si="5"/>
        <v>494.49</v>
      </c>
      <c r="J5" s="180">
        <f t="shared" ca="1" si="6"/>
        <v>158.49</v>
      </c>
      <c r="K5" s="180">
        <f t="shared" ca="1" si="7"/>
        <v>4.97</v>
      </c>
      <c r="L5" s="180">
        <f t="shared" ca="1" si="8"/>
        <v>2.79</v>
      </c>
      <c r="M5" s="181">
        <f t="shared" ca="1" si="9"/>
        <v>660.74</v>
      </c>
      <c r="N5" s="179">
        <f t="shared" ca="1" si="10"/>
        <v>494.48938856686442</v>
      </c>
      <c r="O5" s="180">
        <f t="shared" ca="1" si="11"/>
        <v>158.48980402831674</v>
      </c>
      <c r="P5" s="180">
        <f t="shared" ca="1" si="12"/>
        <v>4.9699938546326843</v>
      </c>
      <c r="Q5" s="180">
        <f t="shared" ca="1" si="13"/>
        <v>2.7899965501861552</v>
      </c>
      <c r="R5" s="181">
        <f t="shared" ca="1" si="14"/>
        <v>660.73918300000003</v>
      </c>
      <c r="V5" s="46" t="s">
        <v>482</v>
      </c>
      <c r="W5" s="46"/>
      <c r="X5" s="46">
        <v>5</v>
      </c>
    </row>
    <row r="6" spans="1:24">
      <c r="A6" s="61" t="s">
        <v>48</v>
      </c>
      <c r="B6" s="174">
        <f t="shared" ca="1" si="3"/>
        <v>688.41594699999996</v>
      </c>
      <c r="C6" s="179">
        <f t="shared" ca="1" si="4"/>
        <v>512.05358098259171</v>
      </c>
      <c r="D6" s="180">
        <f t="shared" ca="1" si="0"/>
        <v>164.08620986082809</v>
      </c>
      <c r="E6" s="180">
        <f t="shared" ca="1" si="0"/>
        <v>9.354894195145004</v>
      </c>
      <c r="F6" s="181">
        <f t="shared" ca="1" si="0"/>
        <v>2.9212619614353348</v>
      </c>
      <c r="G6" s="182">
        <f t="shared" ca="1" si="1"/>
        <v>684.20749999999998</v>
      </c>
      <c r="H6" s="182">
        <f t="shared" ca="1" si="2"/>
        <v>660.73918300000003</v>
      </c>
      <c r="I6" s="183">
        <f t="shared" ca="1" si="5"/>
        <v>494.49</v>
      </c>
      <c r="J6" s="180">
        <f t="shared" ca="1" si="6"/>
        <v>158.49</v>
      </c>
      <c r="K6" s="180">
        <f t="shared" ca="1" si="7"/>
        <v>4.97</v>
      </c>
      <c r="L6" s="180">
        <f t="shared" ca="1" si="8"/>
        <v>2.79</v>
      </c>
      <c r="M6" s="181">
        <f t="shared" ca="1" si="9"/>
        <v>660.74</v>
      </c>
      <c r="N6" s="179">
        <f t="shared" ca="1" si="10"/>
        <v>494.48938856686442</v>
      </c>
      <c r="O6" s="180">
        <f t="shared" ca="1" si="11"/>
        <v>158.48980402831674</v>
      </c>
      <c r="P6" s="180">
        <f t="shared" ca="1" si="12"/>
        <v>4.9699938546326843</v>
      </c>
      <c r="Q6" s="180">
        <f t="shared" ca="1" si="13"/>
        <v>2.7899965501861552</v>
      </c>
      <c r="R6" s="181">
        <f t="shared" ca="1" si="14"/>
        <v>660.73918300000003</v>
      </c>
      <c r="V6" s="46">
        <v>11</v>
      </c>
      <c r="W6" s="46"/>
      <c r="X6" s="46">
        <v>6</v>
      </c>
    </row>
    <row r="7" spans="1:24">
      <c r="A7" s="61" t="s">
        <v>49</v>
      </c>
      <c r="B7" s="174">
        <f t="shared" ca="1" si="3"/>
        <v>688.41594699999996</v>
      </c>
      <c r="C7" s="179">
        <f t="shared" ca="1" si="4"/>
        <v>512.05358098259171</v>
      </c>
      <c r="D7" s="180">
        <f t="shared" ca="1" si="0"/>
        <v>164.08620986082809</v>
      </c>
      <c r="E7" s="180">
        <f t="shared" ca="1" si="0"/>
        <v>9.354894195145004</v>
      </c>
      <c r="F7" s="181">
        <f t="shared" ca="1" si="0"/>
        <v>2.9212619614353348</v>
      </c>
      <c r="G7" s="182">
        <f t="shared" ca="1" si="1"/>
        <v>684.20749999999998</v>
      </c>
      <c r="H7" s="182">
        <f t="shared" ca="1" si="2"/>
        <v>660.73918300000003</v>
      </c>
      <c r="I7" s="183">
        <f t="shared" ca="1" si="5"/>
        <v>494.49</v>
      </c>
      <c r="J7" s="180">
        <f t="shared" ca="1" si="6"/>
        <v>158.49</v>
      </c>
      <c r="K7" s="180">
        <f t="shared" ca="1" si="7"/>
        <v>4.97</v>
      </c>
      <c r="L7" s="180">
        <f t="shared" ca="1" si="8"/>
        <v>2.79</v>
      </c>
      <c r="M7" s="181">
        <f t="shared" ca="1" si="9"/>
        <v>660.74</v>
      </c>
      <c r="N7" s="179">
        <f t="shared" ca="1" si="10"/>
        <v>494.48938856686442</v>
      </c>
      <c r="O7" s="180">
        <f t="shared" ca="1" si="11"/>
        <v>158.48980402831674</v>
      </c>
      <c r="P7" s="180">
        <f t="shared" ca="1" si="12"/>
        <v>4.9699938546326843</v>
      </c>
      <c r="Q7" s="180">
        <f t="shared" ca="1" si="13"/>
        <v>2.7899965501861552</v>
      </c>
      <c r="R7" s="181">
        <f t="shared" ca="1" si="14"/>
        <v>660.73918300000003</v>
      </c>
      <c r="W7" s="46"/>
      <c r="X7" s="46">
        <v>7</v>
      </c>
    </row>
    <row r="8" spans="1:24">
      <c r="A8" s="61" t="s">
        <v>50</v>
      </c>
      <c r="B8" s="174">
        <f t="shared" ca="1" si="3"/>
        <v>688.41594699999996</v>
      </c>
      <c r="C8" s="179">
        <f t="shared" ca="1" si="4"/>
        <v>512.05358098259171</v>
      </c>
      <c r="D8" s="180">
        <f t="shared" ca="1" si="0"/>
        <v>164.08620986082809</v>
      </c>
      <c r="E8" s="180">
        <f t="shared" ca="1" si="0"/>
        <v>9.354894195145004</v>
      </c>
      <c r="F8" s="181">
        <f t="shared" ca="1" si="0"/>
        <v>2.9212619614353348</v>
      </c>
      <c r="G8" s="182">
        <f t="shared" ca="1" si="1"/>
        <v>684.20749999999998</v>
      </c>
      <c r="H8" s="182">
        <f t="shared" ca="1" si="2"/>
        <v>660.73918300000003</v>
      </c>
      <c r="I8" s="183">
        <f t="shared" ca="1" si="5"/>
        <v>494.49</v>
      </c>
      <c r="J8" s="180">
        <f t="shared" ca="1" si="6"/>
        <v>158.49</v>
      </c>
      <c r="K8" s="180">
        <f t="shared" ca="1" si="7"/>
        <v>4.97</v>
      </c>
      <c r="L8" s="180">
        <f t="shared" ca="1" si="8"/>
        <v>2.79</v>
      </c>
      <c r="M8" s="181">
        <f t="shared" ca="1" si="9"/>
        <v>660.74</v>
      </c>
      <c r="N8" s="179">
        <f t="shared" ca="1" si="10"/>
        <v>494.48938856686442</v>
      </c>
      <c r="O8" s="180">
        <f t="shared" ca="1" si="11"/>
        <v>158.48980402831674</v>
      </c>
      <c r="P8" s="180">
        <f t="shared" ca="1" si="12"/>
        <v>4.9699938546326843</v>
      </c>
      <c r="Q8" s="180">
        <f t="shared" ca="1" si="13"/>
        <v>2.7899965501861552</v>
      </c>
      <c r="R8" s="181">
        <f t="shared" ca="1" si="14"/>
        <v>660.73918300000003</v>
      </c>
      <c r="W8" s="46"/>
      <c r="X8" s="46">
        <v>8</v>
      </c>
    </row>
    <row r="9" spans="1:24">
      <c r="A9" s="61" t="s">
        <v>51</v>
      </c>
      <c r="B9" s="174">
        <f t="shared" ca="1" si="3"/>
        <v>688.41594699999996</v>
      </c>
      <c r="C9" s="179">
        <f t="shared" ca="1" si="4"/>
        <v>512.05358098259171</v>
      </c>
      <c r="D9" s="180">
        <f t="shared" ca="1" si="0"/>
        <v>164.08620986082809</v>
      </c>
      <c r="E9" s="180">
        <f t="shared" ca="1" si="0"/>
        <v>9.354894195145004</v>
      </c>
      <c r="F9" s="181">
        <f t="shared" ca="1" si="0"/>
        <v>2.9212619614353348</v>
      </c>
      <c r="G9" s="182">
        <f t="shared" ca="1" si="1"/>
        <v>684.20749999999998</v>
      </c>
      <c r="H9" s="182">
        <f t="shared" ca="1" si="2"/>
        <v>660.73918300000003</v>
      </c>
      <c r="I9" s="183">
        <f t="shared" ca="1" si="5"/>
        <v>494.49</v>
      </c>
      <c r="J9" s="180">
        <f t="shared" ca="1" si="6"/>
        <v>158.49</v>
      </c>
      <c r="K9" s="180">
        <f t="shared" ca="1" si="7"/>
        <v>4.97</v>
      </c>
      <c r="L9" s="180">
        <f t="shared" ca="1" si="8"/>
        <v>2.79</v>
      </c>
      <c r="M9" s="181">
        <f t="shared" ca="1" si="9"/>
        <v>660.74</v>
      </c>
      <c r="N9" s="179">
        <f t="shared" ca="1" si="10"/>
        <v>494.48938856686442</v>
      </c>
      <c r="O9" s="180">
        <f t="shared" ca="1" si="11"/>
        <v>158.48980402831674</v>
      </c>
      <c r="P9" s="180">
        <f t="shared" ca="1" si="12"/>
        <v>4.9699938546326843</v>
      </c>
      <c r="Q9" s="180">
        <f t="shared" ca="1" si="13"/>
        <v>2.7899965501861552</v>
      </c>
      <c r="R9" s="181">
        <f t="shared" ca="1" si="14"/>
        <v>660.73918300000003</v>
      </c>
      <c r="W9" s="46"/>
      <c r="X9" s="46">
        <v>9</v>
      </c>
    </row>
    <row r="10" spans="1:24">
      <c r="A10" s="61" t="s">
        <v>52</v>
      </c>
      <c r="B10" s="174">
        <f t="shared" ca="1" si="3"/>
        <v>688.71594700000003</v>
      </c>
      <c r="C10" s="179">
        <f t="shared" ca="1" si="4"/>
        <v>512.27672525309299</v>
      </c>
      <c r="D10" s="180">
        <f t="shared" ca="1" si="0"/>
        <v>164.15771584957341</v>
      </c>
      <c r="E10" s="180">
        <f t="shared" ca="1" si="0"/>
        <v>9.3589708994554925</v>
      </c>
      <c r="F10" s="181">
        <f t="shared" ca="1" si="0"/>
        <v>2.9225349978782731</v>
      </c>
      <c r="G10" s="182">
        <f t="shared" ca="1" si="1"/>
        <v>610.3125</v>
      </c>
      <c r="H10" s="182">
        <f t="shared" ca="1" si="2"/>
        <v>589.378781</v>
      </c>
      <c r="I10" s="183">
        <f t="shared" ca="1" si="5"/>
        <v>494.7</v>
      </c>
      <c r="J10" s="180">
        <f t="shared" ca="1" si="6"/>
        <v>86.91</v>
      </c>
      <c r="K10" s="180">
        <f t="shared" ca="1" si="7"/>
        <v>4.97</v>
      </c>
      <c r="L10" s="180">
        <f t="shared" ca="1" si="8"/>
        <v>2.79</v>
      </c>
      <c r="M10" s="181">
        <f t="shared" ca="1" si="9"/>
        <v>589.37</v>
      </c>
      <c r="N10" s="179">
        <f t="shared" ca="1" si="10"/>
        <v>494.70737051546564</v>
      </c>
      <c r="O10" s="180">
        <f t="shared" ca="1" si="11"/>
        <v>86.911294868605452</v>
      </c>
      <c r="P10" s="180">
        <f t="shared" ca="1" si="12"/>
        <v>4.9700740478307344</v>
      </c>
      <c r="Q10" s="180">
        <f t="shared" ca="1" si="13"/>
        <v>2.7900415680981387</v>
      </c>
      <c r="R10" s="181">
        <f t="shared" ca="1" si="14"/>
        <v>589.37878099999989</v>
      </c>
      <c r="W10" s="46"/>
      <c r="X10" s="46">
        <v>10</v>
      </c>
    </row>
    <row r="11" spans="1:24">
      <c r="A11" s="61" t="s">
        <v>53</v>
      </c>
      <c r="B11" s="174">
        <f t="shared" ca="1" si="3"/>
        <v>688.71594700000003</v>
      </c>
      <c r="C11" s="179">
        <f t="shared" ca="1" si="4"/>
        <v>512.27672525309299</v>
      </c>
      <c r="D11" s="180">
        <f t="shared" ca="1" si="0"/>
        <v>164.15771584957341</v>
      </c>
      <c r="E11" s="180">
        <f t="shared" ca="1" si="0"/>
        <v>9.3589708994554925</v>
      </c>
      <c r="F11" s="181">
        <f t="shared" ca="1" si="0"/>
        <v>2.9225349978782731</v>
      </c>
      <c r="G11" s="182">
        <f t="shared" ca="1" si="1"/>
        <v>540.45174799999995</v>
      </c>
      <c r="H11" s="182">
        <f t="shared" ca="1" si="2"/>
        <v>521.91425300000003</v>
      </c>
      <c r="I11" s="183">
        <f t="shared" ca="1" si="5"/>
        <v>425.01</v>
      </c>
      <c r="J11" s="180">
        <f t="shared" ca="1" si="6"/>
        <v>88.96</v>
      </c>
      <c r="K11" s="180">
        <f t="shared" ca="1" si="7"/>
        <v>5.09</v>
      </c>
      <c r="L11" s="180">
        <f t="shared" ca="1" si="8"/>
        <v>2.86</v>
      </c>
      <c r="M11" s="181">
        <f t="shared" ca="1" si="9"/>
        <v>521.92000000000007</v>
      </c>
      <c r="N11" s="179">
        <f t="shared" ca="1" si="10"/>
        <v>425.00532010179717</v>
      </c>
      <c r="O11" s="180">
        <f t="shared" ca="1" si="11"/>
        <v>88.959020437768231</v>
      </c>
      <c r="P11" s="180">
        <f t="shared" ca="1" si="12"/>
        <v>5.0899439526555792</v>
      </c>
      <c r="Q11" s="180">
        <f t="shared" ca="1" si="13"/>
        <v>2.8599685077789694</v>
      </c>
      <c r="R11" s="181">
        <f t="shared" ca="1" si="14"/>
        <v>521.91425300000003</v>
      </c>
      <c r="W11" s="46"/>
      <c r="X11" s="46">
        <v>11</v>
      </c>
    </row>
    <row r="12" spans="1:24">
      <c r="A12" s="61" t="s">
        <v>54</v>
      </c>
      <c r="B12" s="174">
        <f t="shared" ca="1" si="3"/>
        <v>688.71594700000003</v>
      </c>
      <c r="C12" s="179">
        <f t="shared" ca="1" si="4"/>
        <v>512.27672525309299</v>
      </c>
      <c r="D12" s="180">
        <f t="shared" ca="1" si="0"/>
        <v>164.15771584957341</v>
      </c>
      <c r="E12" s="180">
        <f t="shared" ca="1" si="0"/>
        <v>9.3589708994554925</v>
      </c>
      <c r="F12" s="181">
        <f t="shared" ca="1" si="0"/>
        <v>2.9225349978782731</v>
      </c>
      <c r="G12" s="182">
        <f t="shared" ca="1" si="1"/>
        <v>478.04259999999999</v>
      </c>
      <c r="H12" s="182">
        <f t="shared" ca="1" si="2"/>
        <v>461.64573899999999</v>
      </c>
      <c r="I12" s="183">
        <f t="shared" ca="1" si="5"/>
        <v>366.97</v>
      </c>
      <c r="J12" s="180">
        <f t="shared" ca="1" si="6"/>
        <v>86.91</v>
      </c>
      <c r="K12" s="180">
        <f t="shared" ca="1" si="7"/>
        <v>4.97</v>
      </c>
      <c r="L12" s="180">
        <f t="shared" ca="1" si="8"/>
        <v>2.79</v>
      </c>
      <c r="M12" s="181">
        <f t="shared" ca="1" si="9"/>
        <v>461.64000000000004</v>
      </c>
      <c r="N12" s="179">
        <f t="shared" ca="1" si="10"/>
        <v>366.97456208480634</v>
      </c>
      <c r="O12" s="180">
        <f t="shared" ca="1" si="11"/>
        <v>86.911080444697149</v>
      </c>
      <c r="P12" s="180">
        <f t="shared" ca="1" si="12"/>
        <v>4.9700617858721072</v>
      </c>
      <c r="Q12" s="180">
        <f t="shared" ca="1" si="13"/>
        <v>2.7900346846243824</v>
      </c>
      <c r="R12" s="181">
        <f t="shared" ca="1" si="14"/>
        <v>461.64573899999999</v>
      </c>
      <c r="W12" s="46"/>
      <c r="X12" s="46">
        <v>12</v>
      </c>
    </row>
    <row r="13" spans="1:24">
      <c r="A13" s="61" t="s">
        <v>55</v>
      </c>
      <c r="B13" s="174">
        <f t="shared" ca="1" si="3"/>
        <v>688.71594700000003</v>
      </c>
      <c r="C13" s="179">
        <f t="shared" ca="1" si="4"/>
        <v>512.27672525309299</v>
      </c>
      <c r="D13" s="180">
        <f t="shared" ca="1" si="0"/>
        <v>164.15771584957341</v>
      </c>
      <c r="E13" s="180">
        <f t="shared" ca="1" si="0"/>
        <v>9.3589708994554925</v>
      </c>
      <c r="F13" s="181">
        <f t="shared" ca="1" si="0"/>
        <v>2.9225349978782731</v>
      </c>
      <c r="G13" s="182">
        <f t="shared" ca="1" si="1"/>
        <v>448.04259999999999</v>
      </c>
      <c r="H13" s="182">
        <f t="shared" ca="1" si="2"/>
        <v>432.67473899999999</v>
      </c>
      <c r="I13" s="183">
        <f t="shared" ca="1" si="5"/>
        <v>337.99</v>
      </c>
      <c r="J13" s="180">
        <f t="shared" ca="1" si="6"/>
        <v>86.91</v>
      </c>
      <c r="K13" s="180">
        <f t="shared" ca="1" si="7"/>
        <v>4.97</v>
      </c>
      <c r="L13" s="180">
        <f t="shared" ca="1" si="8"/>
        <v>2.79</v>
      </c>
      <c r="M13" s="181">
        <f t="shared" ca="1" si="9"/>
        <v>432.66</v>
      </c>
      <c r="N13" s="179">
        <f t="shared" ca="1" si="10"/>
        <v>338.00151397080845</v>
      </c>
      <c r="O13" s="180">
        <f t="shared" ca="1" si="11"/>
        <v>86.912960676951869</v>
      </c>
      <c r="P13" s="180">
        <f t="shared" ca="1" si="12"/>
        <v>4.9701693080710019</v>
      </c>
      <c r="Q13" s="180">
        <f t="shared" ca="1" si="13"/>
        <v>2.790095044168631</v>
      </c>
      <c r="R13" s="181">
        <f t="shared" ca="1" si="14"/>
        <v>432.67473899999993</v>
      </c>
      <c r="W13" s="46"/>
      <c r="X13" s="46">
        <v>13</v>
      </c>
    </row>
    <row r="14" spans="1:24">
      <c r="A14" s="61" t="s">
        <v>56</v>
      </c>
      <c r="B14" s="174">
        <f t="shared" ca="1" si="3"/>
        <v>688.71594700000003</v>
      </c>
      <c r="C14" s="179">
        <f t="shared" ca="1" si="4"/>
        <v>512.27672525309299</v>
      </c>
      <c r="D14" s="180">
        <f t="shared" ca="1" si="0"/>
        <v>164.15771584957341</v>
      </c>
      <c r="E14" s="180">
        <f t="shared" ca="1" si="0"/>
        <v>9.3589708994554925</v>
      </c>
      <c r="F14" s="181">
        <f t="shared" ca="1" si="0"/>
        <v>2.9225349978782731</v>
      </c>
      <c r="G14" s="182">
        <f t="shared" ca="1" si="1"/>
        <v>438.04259999999999</v>
      </c>
      <c r="H14" s="182">
        <f t="shared" ca="1" si="2"/>
        <v>423.01773900000001</v>
      </c>
      <c r="I14" s="183">
        <f t="shared" ca="1" si="5"/>
        <v>328.34</v>
      </c>
      <c r="J14" s="180">
        <f t="shared" ca="1" si="6"/>
        <v>86.91</v>
      </c>
      <c r="K14" s="180">
        <f t="shared" ca="1" si="7"/>
        <v>4.97</v>
      </c>
      <c r="L14" s="180">
        <f t="shared" ca="1" si="8"/>
        <v>2.79</v>
      </c>
      <c r="M14" s="181">
        <f t="shared" ca="1" si="9"/>
        <v>423.01000000000005</v>
      </c>
      <c r="N14" s="179">
        <f t="shared" ca="1" si="10"/>
        <v>328.34600700517711</v>
      </c>
      <c r="O14" s="180">
        <f t="shared" ca="1" si="11"/>
        <v>86.911590025034855</v>
      </c>
      <c r="P14" s="180">
        <f t="shared" ca="1" si="12"/>
        <v>4.9700909265265585</v>
      </c>
      <c r="Q14" s="180">
        <f t="shared" ca="1" si="13"/>
        <v>2.7900510432613883</v>
      </c>
      <c r="R14" s="181">
        <f t="shared" ca="1" si="14"/>
        <v>423.01773899999989</v>
      </c>
      <c r="W14" s="46"/>
      <c r="X14" s="46">
        <v>14</v>
      </c>
    </row>
    <row r="15" spans="1:24">
      <c r="A15" s="61" t="s">
        <v>57</v>
      </c>
      <c r="B15" s="174">
        <f t="shared" ca="1" si="3"/>
        <v>688.71594700000003</v>
      </c>
      <c r="C15" s="179">
        <f t="shared" ca="1" si="4"/>
        <v>512.27672525309299</v>
      </c>
      <c r="D15" s="180">
        <f t="shared" ca="1" si="0"/>
        <v>164.15771584957341</v>
      </c>
      <c r="E15" s="180">
        <f t="shared" ca="1" si="0"/>
        <v>9.3589708994554925</v>
      </c>
      <c r="F15" s="181">
        <f t="shared" ca="1" si="0"/>
        <v>2.9225349978782731</v>
      </c>
      <c r="G15" s="182">
        <f t="shared" ca="1" si="1"/>
        <v>408.04259999999999</v>
      </c>
      <c r="H15" s="182">
        <f t="shared" ca="1" si="2"/>
        <v>394.046739</v>
      </c>
      <c r="I15" s="183">
        <f t="shared" ca="1" si="5"/>
        <v>299.37</v>
      </c>
      <c r="J15" s="180">
        <f t="shared" ca="1" si="6"/>
        <v>86.91</v>
      </c>
      <c r="K15" s="180">
        <f t="shared" ca="1" si="7"/>
        <v>4.97</v>
      </c>
      <c r="L15" s="180">
        <f t="shared" ca="1" si="8"/>
        <v>2.79</v>
      </c>
      <c r="M15" s="181">
        <f t="shared" ca="1" si="9"/>
        <v>394.04</v>
      </c>
      <c r="N15" s="179">
        <f t="shared" ca="1" si="10"/>
        <v>299.37511992292661</v>
      </c>
      <c r="O15" s="180">
        <f t="shared" ca="1" si="11"/>
        <v>86.9114863630342</v>
      </c>
      <c r="P15" s="180">
        <f t="shared" ca="1" si="12"/>
        <v>4.9700849985534461</v>
      </c>
      <c r="Q15" s="180">
        <f t="shared" ca="1" si="13"/>
        <v>2.7900477154857373</v>
      </c>
      <c r="R15" s="181">
        <f t="shared" ca="1" si="14"/>
        <v>394.046739</v>
      </c>
      <c r="W15" s="46"/>
      <c r="X15" s="46">
        <v>15</v>
      </c>
    </row>
    <row r="16" spans="1:24">
      <c r="A16" s="61" t="s">
        <v>58</v>
      </c>
      <c r="B16" s="174">
        <f t="shared" ca="1" si="3"/>
        <v>688.71594700000003</v>
      </c>
      <c r="C16" s="179">
        <f t="shared" ca="1" si="4"/>
        <v>512.27672525309299</v>
      </c>
      <c r="D16" s="180">
        <f t="shared" ca="1" si="0"/>
        <v>164.15771584957341</v>
      </c>
      <c r="E16" s="180">
        <f t="shared" ca="1" si="0"/>
        <v>9.3589708994554925</v>
      </c>
      <c r="F16" s="181">
        <f t="shared" ca="1" si="0"/>
        <v>2.9225349978782731</v>
      </c>
      <c r="G16" s="182">
        <f t="shared" ca="1" si="1"/>
        <v>388.04259999999999</v>
      </c>
      <c r="H16" s="182">
        <f t="shared" ca="1" si="2"/>
        <v>374.73273899999998</v>
      </c>
      <c r="I16" s="183">
        <f t="shared" ca="1" si="5"/>
        <v>280.05</v>
      </c>
      <c r="J16" s="180">
        <f t="shared" ca="1" si="6"/>
        <v>86.91</v>
      </c>
      <c r="K16" s="180">
        <f t="shared" ca="1" si="7"/>
        <v>4.97</v>
      </c>
      <c r="L16" s="180">
        <f t="shared" ca="1" si="8"/>
        <v>2.79</v>
      </c>
      <c r="M16" s="181">
        <f t="shared" ca="1" si="9"/>
        <v>374.72000000000008</v>
      </c>
      <c r="N16" s="179">
        <f t="shared" ca="1" si="10"/>
        <v>280.05952059391007</v>
      </c>
      <c r="O16" s="180">
        <f t="shared" ca="1" si="11"/>
        <v>86.912954596738871</v>
      </c>
      <c r="P16" s="180">
        <f t="shared" ca="1" si="12"/>
        <v>4.9701689603704082</v>
      </c>
      <c r="Q16" s="180">
        <f t="shared" ca="1" si="13"/>
        <v>2.7900948489805715</v>
      </c>
      <c r="R16" s="181">
        <f t="shared" ca="1" si="14"/>
        <v>374.73273899999992</v>
      </c>
      <c r="W16" s="46"/>
      <c r="X16" s="46">
        <v>16</v>
      </c>
    </row>
    <row r="17" spans="1:24">
      <c r="A17" s="61" t="s">
        <v>59</v>
      </c>
      <c r="B17" s="174">
        <f t="shared" ca="1" si="3"/>
        <v>688.71594700000003</v>
      </c>
      <c r="C17" s="179">
        <f t="shared" ca="1" si="4"/>
        <v>512.27672525309299</v>
      </c>
      <c r="D17" s="180">
        <f t="shared" ca="1" si="0"/>
        <v>164.15771584957341</v>
      </c>
      <c r="E17" s="180">
        <f t="shared" ca="1" si="0"/>
        <v>9.3589708994554925</v>
      </c>
      <c r="F17" s="181">
        <f t="shared" ca="1" si="0"/>
        <v>2.9225349978782731</v>
      </c>
      <c r="G17" s="182">
        <f t="shared" ca="1" si="1"/>
        <v>380.04259999999999</v>
      </c>
      <c r="H17" s="182">
        <f t="shared" ca="1" si="2"/>
        <v>367.007139</v>
      </c>
      <c r="I17" s="183">
        <f t="shared" ca="1" si="5"/>
        <v>272.33</v>
      </c>
      <c r="J17" s="180">
        <f t="shared" ca="1" si="6"/>
        <v>86.91</v>
      </c>
      <c r="K17" s="180">
        <f t="shared" ca="1" si="7"/>
        <v>4.97</v>
      </c>
      <c r="L17" s="180">
        <f t="shared" ca="1" si="8"/>
        <v>2.79</v>
      </c>
      <c r="M17" s="181">
        <f t="shared" ca="1" si="9"/>
        <v>367.00000000000006</v>
      </c>
      <c r="N17" s="179">
        <f t="shared" ca="1" si="10"/>
        <v>272.33529744923698</v>
      </c>
      <c r="O17" s="180">
        <f t="shared" ca="1" si="11"/>
        <v>86.911690600790166</v>
      </c>
      <c r="P17" s="180">
        <f t="shared" ca="1" si="12"/>
        <v>4.9700966780108979</v>
      </c>
      <c r="Q17" s="180">
        <f t="shared" ca="1" si="13"/>
        <v>2.7900542719618526</v>
      </c>
      <c r="R17" s="181">
        <f t="shared" ca="1" si="14"/>
        <v>367.00713899999994</v>
      </c>
      <c r="W17" s="46"/>
      <c r="X17" s="46">
        <v>17</v>
      </c>
    </row>
    <row r="18" spans="1:24">
      <c r="A18" s="61" t="s">
        <v>60</v>
      </c>
      <c r="B18" s="174">
        <f t="shared" ca="1" si="3"/>
        <v>688.71594700000003</v>
      </c>
      <c r="C18" s="179">
        <f t="shared" ca="1" si="4"/>
        <v>512.27672525309299</v>
      </c>
      <c r="D18" s="180">
        <f t="shared" ca="1" si="0"/>
        <v>164.15771584957341</v>
      </c>
      <c r="E18" s="180">
        <f t="shared" ca="1" si="0"/>
        <v>9.3589708994554925</v>
      </c>
      <c r="F18" s="181">
        <f t="shared" ca="1" si="0"/>
        <v>2.9225349978782731</v>
      </c>
      <c r="G18" s="182">
        <f t="shared" ca="1" si="1"/>
        <v>380.04259999999999</v>
      </c>
      <c r="H18" s="182">
        <f t="shared" ca="1" si="2"/>
        <v>367.007139</v>
      </c>
      <c r="I18" s="183">
        <f t="shared" ca="1" si="5"/>
        <v>272.33</v>
      </c>
      <c r="J18" s="180">
        <f t="shared" ca="1" si="6"/>
        <v>86.91</v>
      </c>
      <c r="K18" s="180">
        <f t="shared" ca="1" si="7"/>
        <v>4.97</v>
      </c>
      <c r="L18" s="180">
        <f t="shared" ca="1" si="8"/>
        <v>2.79</v>
      </c>
      <c r="M18" s="181">
        <f t="shared" ca="1" si="9"/>
        <v>367.00000000000006</v>
      </c>
      <c r="N18" s="179">
        <f t="shared" ca="1" si="10"/>
        <v>272.33529744923698</v>
      </c>
      <c r="O18" s="180">
        <f t="shared" ca="1" si="11"/>
        <v>86.911690600790166</v>
      </c>
      <c r="P18" s="180">
        <f t="shared" ca="1" si="12"/>
        <v>4.9700966780108979</v>
      </c>
      <c r="Q18" s="180">
        <f t="shared" ca="1" si="13"/>
        <v>2.7900542719618526</v>
      </c>
      <c r="R18" s="181">
        <f t="shared" ca="1" si="14"/>
        <v>367.00713899999994</v>
      </c>
      <c r="W18" s="46"/>
      <c r="X18" s="46">
        <v>18</v>
      </c>
    </row>
    <row r="19" spans="1:24">
      <c r="A19" s="61" t="s">
        <v>61</v>
      </c>
      <c r="B19" s="174">
        <f t="shared" ca="1" si="3"/>
        <v>688.71594700000003</v>
      </c>
      <c r="C19" s="179">
        <f t="shared" ca="1" si="4"/>
        <v>512.27672525309299</v>
      </c>
      <c r="D19" s="180">
        <f t="shared" ca="1" si="4"/>
        <v>164.15771584957341</v>
      </c>
      <c r="E19" s="180">
        <f t="shared" ca="1" si="4"/>
        <v>9.3589708994554925</v>
      </c>
      <c r="F19" s="181">
        <f t="shared" ca="1" si="4"/>
        <v>2.9225349978782731</v>
      </c>
      <c r="G19" s="182">
        <f t="shared" ca="1" si="1"/>
        <v>380.04259999999999</v>
      </c>
      <c r="H19" s="182">
        <f t="shared" ca="1" si="2"/>
        <v>367.007139</v>
      </c>
      <c r="I19" s="183">
        <f t="shared" ca="1" si="5"/>
        <v>272.33</v>
      </c>
      <c r="J19" s="180">
        <f t="shared" ca="1" si="6"/>
        <v>86.91</v>
      </c>
      <c r="K19" s="180">
        <f t="shared" ca="1" si="7"/>
        <v>4.97</v>
      </c>
      <c r="L19" s="180">
        <f t="shared" ca="1" si="8"/>
        <v>2.79</v>
      </c>
      <c r="M19" s="181">
        <f t="shared" ca="1" si="9"/>
        <v>367.00000000000006</v>
      </c>
      <c r="N19" s="179">
        <f t="shared" ca="1" si="10"/>
        <v>272.33529744923698</v>
      </c>
      <c r="O19" s="180">
        <f t="shared" ca="1" si="11"/>
        <v>86.911690600790166</v>
      </c>
      <c r="P19" s="180">
        <f t="shared" ca="1" si="12"/>
        <v>4.9700966780108979</v>
      </c>
      <c r="Q19" s="180">
        <f t="shared" ca="1" si="13"/>
        <v>2.7900542719618526</v>
      </c>
      <c r="R19" s="181">
        <f t="shared" ca="1" si="14"/>
        <v>367.00713899999994</v>
      </c>
      <c r="W19" s="46"/>
      <c r="X19" s="46">
        <v>19</v>
      </c>
    </row>
    <row r="20" spans="1:24">
      <c r="A20" s="61" t="s">
        <v>62</v>
      </c>
      <c r="B20" s="174">
        <f t="shared" ca="1" si="3"/>
        <v>688.71594700000003</v>
      </c>
      <c r="C20" s="179">
        <f t="shared" ca="1" si="4"/>
        <v>512.27672525309299</v>
      </c>
      <c r="D20" s="180">
        <f t="shared" ca="1" si="4"/>
        <v>164.15771584957341</v>
      </c>
      <c r="E20" s="180">
        <f t="shared" ca="1" si="4"/>
        <v>9.3589708994554925</v>
      </c>
      <c r="F20" s="181">
        <f t="shared" ca="1" si="4"/>
        <v>2.9225349978782731</v>
      </c>
      <c r="G20" s="182">
        <f t="shared" ca="1" si="1"/>
        <v>380.04259999999999</v>
      </c>
      <c r="H20" s="182">
        <f t="shared" ca="1" si="2"/>
        <v>367.007139</v>
      </c>
      <c r="I20" s="183">
        <f t="shared" ca="1" si="5"/>
        <v>272.33</v>
      </c>
      <c r="J20" s="180">
        <f t="shared" ca="1" si="6"/>
        <v>86.91</v>
      </c>
      <c r="K20" s="180">
        <f t="shared" ca="1" si="7"/>
        <v>4.97</v>
      </c>
      <c r="L20" s="180">
        <f t="shared" ca="1" si="8"/>
        <v>2.79</v>
      </c>
      <c r="M20" s="181">
        <f t="shared" ca="1" si="9"/>
        <v>367.00000000000006</v>
      </c>
      <c r="N20" s="179">
        <f t="shared" ca="1" si="10"/>
        <v>272.33529744923698</v>
      </c>
      <c r="O20" s="180">
        <f t="shared" ca="1" si="11"/>
        <v>86.911690600790166</v>
      </c>
      <c r="P20" s="180">
        <f t="shared" ca="1" si="12"/>
        <v>4.9700966780108979</v>
      </c>
      <c r="Q20" s="180">
        <f t="shared" ca="1" si="13"/>
        <v>2.7900542719618526</v>
      </c>
      <c r="R20" s="181">
        <f t="shared" ca="1" si="14"/>
        <v>367.00713899999994</v>
      </c>
      <c r="W20" s="46"/>
      <c r="X20" s="46">
        <v>20</v>
      </c>
    </row>
    <row r="21" spans="1:24">
      <c r="A21" s="61" t="s">
        <v>63</v>
      </c>
      <c r="B21" s="174">
        <f t="shared" ca="1" si="3"/>
        <v>688.71594700000003</v>
      </c>
      <c r="C21" s="179">
        <f t="shared" ca="1" si="4"/>
        <v>512.27672525309299</v>
      </c>
      <c r="D21" s="180">
        <f t="shared" ca="1" si="4"/>
        <v>164.15771584957341</v>
      </c>
      <c r="E21" s="180">
        <f t="shared" ca="1" si="4"/>
        <v>9.3589708994554925</v>
      </c>
      <c r="F21" s="181">
        <f t="shared" ca="1" si="4"/>
        <v>2.9225349978782731</v>
      </c>
      <c r="G21" s="182">
        <f t="shared" ca="1" si="1"/>
        <v>380.04259999999999</v>
      </c>
      <c r="H21" s="182">
        <f t="shared" ca="1" si="2"/>
        <v>367.007139</v>
      </c>
      <c r="I21" s="183">
        <f t="shared" ca="1" si="5"/>
        <v>272.33</v>
      </c>
      <c r="J21" s="180">
        <f t="shared" ca="1" si="6"/>
        <v>86.91</v>
      </c>
      <c r="K21" s="180">
        <f t="shared" ca="1" si="7"/>
        <v>4.97</v>
      </c>
      <c r="L21" s="180">
        <f t="shared" ca="1" si="8"/>
        <v>2.79</v>
      </c>
      <c r="M21" s="181">
        <f t="shared" ca="1" si="9"/>
        <v>367.00000000000006</v>
      </c>
      <c r="N21" s="179">
        <f t="shared" ca="1" si="10"/>
        <v>272.33529744923698</v>
      </c>
      <c r="O21" s="180">
        <f t="shared" ca="1" si="11"/>
        <v>86.911690600790166</v>
      </c>
      <c r="P21" s="180">
        <f t="shared" ca="1" si="12"/>
        <v>4.9700966780108979</v>
      </c>
      <c r="Q21" s="180">
        <f t="shared" ca="1" si="13"/>
        <v>2.7900542719618526</v>
      </c>
      <c r="R21" s="181">
        <f t="shared" ca="1" si="14"/>
        <v>367.00713899999994</v>
      </c>
      <c r="W21" s="46"/>
      <c r="X21" s="46">
        <v>21</v>
      </c>
    </row>
    <row r="22" spans="1:24">
      <c r="A22" s="61" t="s">
        <v>64</v>
      </c>
      <c r="B22" s="174">
        <f t="shared" ca="1" si="3"/>
        <v>688.71594700000003</v>
      </c>
      <c r="C22" s="179">
        <f t="shared" ca="1" si="4"/>
        <v>512.27672525309299</v>
      </c>
      <c r="D22" s="180">
        <f t="shared" ca="1" si="4"/>
        <v>164.15771584957341</v>
      </c>
      <c r="E22" s="180">
        <f t="shared" ca="1" si="4"/>
        <v>9.3589708994554925</v>
      </c>
      <c r="F22" s="181">
        <f t="shared" ca="1" si="4"/>
        <v>2.9225349978782731</v>
      </c>
      <c r="G22" s="182">
        <f t="shared" ca="1" si="1"/>
        <v>380.04259999999999</v>
      </c>
      <c r="H22" s="182">
        <f t="shared" ca="1" si="2"/>
        <v>367.007139</v>
      </c>
      <c r="I22" s="183">
        <f t="shared" ca="1" si="5"/>
        <v>272.33</v>
      </c>
      <c r="J22" s="180">
        <f t="shared" ca="1" si="6"/>
        <v>86.91</v>
      </c>
      <c r="K22" s="180">
        <f t="shared" ca="1" si="7"/>
        <v>4.97</v>
      </c>
      <c r="L22" s="180">
        <f t="shared" ca="1" si="8"/>
        <v>2.79</v>
      </c>
      <c r="M22" s="181">
        <f t="shared" ca="1" si="9"/>
        <v>367.00000000000006</v>
      </c>
      <c r="N22" s="179">
        <f t="shared" ca="1" si="10"/>
        <v>272.33529744923698</v>
      </c>
      <c r="O22" s="180">
        <f t="shared" ca="1" si="11"/>
        <v>86.911690600790166</v>
      </c>
      <c r="P22" s="180">
        <f t="shared" ca="1" si="12"/>
        <v>4.9700966780108979</v>
      </c>
      <c r="Q22" s="180">
        <f t="shared" ca="1" si="13"/>
        <v>2.7900542719618526</v>
      </c>
      <c r="R22" s="181">
        <f t="shared" ca="1" si="14"/>
        <v>367.00713899999994</v>
      </c>
      <c r="W22" s="46"/>
      <c r="X22" s="46">
        <v>22</v>
      </c>
    </row>
    <row r="23" spans="1:24">
      <c r="A23" s="61" t="s">
        <v>65</v>
      </c>
      <c r="B23" s="174">
        <f t="shared" ca="1" si="3"/>
        <v>688.71594700000003</v>
      </c>
      <c r="C23" s="179">
        <f t="shared" ca="1" si="4"/>
        <v>512.27672525309299</v>
      </c>
      <c r="D23" s="180">
        <f t="shared" ca="1" si="4"/>
        <v>164.15771584957341</v>
      </c>
      <c r="E23" s="180">
        <f t="shared" ca="1" si="4"/>
        <v>9.3589708994554925</v>
      </c>
      <c r="F23" s="181">
        <f t="shared" ca="1" si="4"/>
        <v>2.9225349978782731</v>
      </c>
      <c r="G23" s="182">
        <f t="shared" ca="1" si="1"/>
        <v>380.04259999999999</v>
      </c>
      <c r="H23" s="182">
        <f t="shared" ca="1" si="2"/>
        <v>367.007139</v>
      </c>
      <c r="I23" s="183">
        <f t="shared" ca="1" si="5"/>
        <v>272.33</v>
      </c>
      <c r="J23" s="180">
        <f t="shared" ca="1" si="6"/>
        <v>86.91</v>
      </c>
      <c r="K23" s="180">
        <f t="shared" ca="1" si="7"/>
        <v>4.97</v>
      </c>
      <c r="L23" s="180">
        <f t="shared" ca="1" si="8"/>
        <v>2.79</v>
      </c>
      <c r="M23" s="181">
        <f t="shared" ca="1" si="9"/>
        <v>367.00000000000006</v>
      </c>
      <c r="N23" s="179">
        <f t="shared" ca="1" si="10"/>
        <v>272.33529744923698</v>
      </c>
      <c r="O23" s="180">
        <f t="shared" ca="1" si="11"/>
        <v>86.911690600790166</v>
      </c>
      <c r="P23" s="180">
        <f t="shared" ca="1" si="12"/>
        <v>4.9700966780108979</v>
      </c>
      <c r="Q23" s="180">
        <f t="shared" ca="1" si="13"/>
        <v>2.7900542719618526</v>
      </c>
      <c r="R23" s="181">
        <f t="shared" ca="1" si="14"/>
        <v>367.00713899999994</v>
      </c>
      <c r="W23" s="46"/>
      <c r="X23" s="46">
        <v>23</v>
      </c>
    </row>
    <row r="24" spans="1:24">
      <c r="A24" s="61" t="s">
        <v>66</v>
      </c>
      <c r="B24" s="174">
        <f t="shared" ca="1" si="3"/>
        <v>688.71594700000003</v>
      </c>
      <c r="C24" s="179">
        <f t="shared" ca="1" si="4"/>
        <v>512.27672525309299</v>
      </c>
      <c r="D24" s="180">
        <f t="shared" ca="1" si="4"/>
        <v>164.15771584957341</v>
      </c>
      <c r="E24" s="180">
        <f t="shared" ca="1" si="4"/>
        <v>9.3589708994554925</v>
      </c>
      <c r="F24" s="181">
        <f t="shared" ca="1" si="4"/>
        <v>2.9225349978782731</v>
      </c>
      <c r="G24" s="182">
        <f t="shared" ca="1" si="1"/>
        <v>380.04259999999999</v>
      </c>
      <c r="H24" s="182">
        <f t="shared" ca="1" si="2"/>
        <v>367.007139</v>
      </c>
      <c r="I24" s="183">
        <f t="shared" ca="1" si="5"/>
        <v>272.33</v>
      </c>
      <c r="J24" s="180">
        <f t="shared" ca="1" si="6"/>
        <v>86.91</v>
      </c>
      <c r="K24" s="180">
        <f t="shared" ca="1" si="7"/>
        <v>4.97</v>
      </c>
      <c r="L24" s="180">
        <f t="shared" ca="1" si="8"/>
        <v>2.79</v>
      </c>
      <c r="M24" s="181">
        <f t="shared" ca="1" si="9"/>
        <v>367.00000000000006</v>
      </c>
      <c r="N24" s="179">
        <f t="shared" ca="1" si="10"/>
        <v>272.33529744923698</v>
      </c>
      <c r="O24" s="180">
        <f t="shared" ca="1" si="11"/>
        <v>86.911690600790166</v>
      </c>
      <c r="P24" s="180">
        <f t="shared" ca="1" si="12"/>
        <v>4.9700966780108979</v>
      </c>
      <c r="Q24" s="180">
        <f t="shared" ca="1" si="13"/>
        <v>2.7900542719618526</v>
      </c>
      <c r="R24" s="181">
        <f t="shared" ca="1" si="14"/>
        <v>367.00713899999994</v>
      </c>
      <c r="W24" s="46"/>
      <c r="X24" s="46">
        <v>24</v>
      </c>
    </row>
    <row r="25" spans="1:24">
      <c r="A25" s="61" t="s">
        <v>67</v>
      </c>
      <c r="B25" s="174">
        <f t="shared" ca="1" si="3"/>
        <v>688.71594700000003</v>
      </c>
      <c r="C25" s="179">
        <f t="shared" ca="1" si="4"/>
        <v>512.27672525309299</v>
      </c>
      <c r="D25" s="180">
        <f t="shared" ca="1" si="4"/>
        <v>164.15771584957341</v>
      </c>
      <c r="E25" s="180">
        <f t="shared" ca="1" si="4"/>
        <v>9.3589708994554925</v>
      </c>
      <c r="F25" s="181">
        <f t="shared" ca="1" si="4"/>
        <v>2.9225349978782731</v>
      </c>
      <c r="G25" s="182">
        <f t="shared" ca="1" si="1"/>
        <v>380.04259999999999</v>
      </c>
      <c r="H25" s="182">
        <f t="shared" ca="1" si="2"/>
        <v>367.007139</v>
      </c>
      <c r="I25" s="183">
        <f t="shared" ca="1" si="5"/>
        <v>272.33</v>
      </c>
      <c r="J25" s="180">
        <f t="shared" ca="1" si="6"/>
        <v>86.91</v>
      </c>
      <c r="K25" s="180">
        <f t="shared" ca="1" si="7"/>
        <v>4.97</v>
      </c>
      <c r="L25" s="180">
        <f t="shared" ca="1" si="8"/>
        <v>2.79</v>
      </c>
      <c r="M25" s="181">
        <f t="shared" ca="1" si="9"/>
        <v>367.00000000000006</v>
      </c>
      <c r="N25" s="179">
        <f t="shared" ca="1" si="10"/>
        <v>272.33529744923698</v>
      </c>
      <c r="O25" s="180">
        <f t="shared" ca="1" si="11"/>
        <v>86.911690600790166</v>
      </c>
      <c r="P25" s="180">
        <f t="shared" ca="1" si="12"/>
        <v>4.9700966780108979</v>
      </c>
      <c r="Q25" s="180">
        <f t="shared" ca="1" si="13"/>
        <v>2.7900542719618526</v>
      </c>
      <c r="R25" s="181">
        <f t="shared" ca="1" si="14"/>
        <v>367.00713899999994</v>
      </c>
      <c r="W25" s="46"/>
      <c r="X25" s="46">
        <v>25</v>
      </c>
    </row>
    <row r="26" spans="1:24">
      <c r="A26" s="61" t="s">
        <v>68</v>
      </c>
      <c r="B26" s="174">
        <f t="shared" ca="1" si="3"/>
        <v>688.71594700000003</v>
      </c>
      <c r="C26" s="179">
        <f t="shared" ca="1" si="4"/>
        <v>512.27672525309299</v>
      </c>
      <c r="D26" s="180">
        <f t="shared" ca="1" si="4"/>
        <v>164.15771584957341</v>
      </c>
      <c r="E26" s="180">
        <f t="shared" ca="1" si="4"/>
        <v>9.3589708994554925</v>
      </c>
      <c r="F26" s="181">
        <f t="shared" ca="1" si="4"/>
        <v>2.9225349978782731</v>
      </c>
      <c r="G26" s="182">
        <f t="shared" ca="1" si="1"/>
        <v>380.04259999999999</v>
      </c>
      <c r="H26" s="182">
        <f t="shared" ca="1" si="2"/>
        <v>367.007139</v>
      </c>
      <c r="I26" s="183">
        <f t="shared" ca="1" si="5"/>
        <v>272.33</v>
      </c>
      <c r="J26" s="180">
        <f t="shared" ca="1" si="6"/>
        <v>86.91</v>
      </c>
      <c r="K26" s="180">
        <f t="shared" ca="1" si="7"/>
        <v>4.97</v>
      </c>
      <c r="L26" s="180">
        <f t="shared" ca="1" si="8"/>
        <v>2.79</v>
      </c>
      <c r="M26" s="181">
        <f t="shared" ca="1" si="9"/>
        <v>367.00000000000006</v>
      </c>
      <c r="N26" s="179">
        <f t="shared" ca="1" si="10"/>
        <v>272.33529744923698</v>
      </c>
      <c r="O26" s="180">
        <f t="shared" ca="1" si="11"/>
        <v>86.911690600790166</v>
      </c>
      <c r="P26" s="180">
        <f t="shared" ca="1" si="12"/>
        <v>4.9700966780108979</v>
      </c>
      <c r="Q26" s="180">
        <f t="shared" ca="1" si="13"/>
        <v>2.7900542719618526</v>
      </c>
      <c r="R26" s="181">
        <f t="shared" ca="1" si="14"/>
        <v>367.00713899999994</v>
      </c>
      <c r="W26" s="46"/>
      <c r="X26" s="46">
        <v>26</v>
      </c>
    </row>
    <row r="27" spans="1:24">
      <c r="A27" s="61" t="s">
        <v>69</v>
      </c>
      <c r="B27" s="174">
        <f t="shared" ca="1" si="3"/>
        <v>688.71594700000003</v>
      </c>
      <c r="C27" s="179">
        <f t="shared" ca="1" si="4"/>
        <v>512.27672525309299</v>
      </c>
      <c r="D27" s="180">
        <f t="shared" ca="1" si="4"/>
        <v>164.15771584957341</v>
      </c>
      <c r="E27" s="180">
        <f t="shared" ca="1" si="4"/>
        <v>9.3589708994554925</v>
      </c>
      <c r="F27" s="181">
        <f t="shared" ca="1" si="4"/>
        <v>2.9225349978782731</v>
      </c>
      <c r="G27" s="182">
        <f t="shared" ca="1" si="1"/>
        <v>380.04259999999999</v>
      </c>
      <c r="H27" s="182">
        <f t="shared" ca="1" si="2"/>
        <v>367.007139</v>
      </c>
      <c r="I27" s="183">
        <f t="shared" ca="1" si="5"/>
        <v>272.33</v>
      </c>
      <c r="J27" s="180">
        <f t="shared" ca="1" si="6"/>
        <v>86.91</v>
      </c>
      <c r="K27" s="180">
        <f t="shared" ca="1" si="7"/>
        <v>4.97</v>
      </c>
      <c r="L27" s="180">
        <f t="shared" ca="1" si="8"/>
        <v>2.79</v>
      </c>
      <c r="M27" s="181">
        <f t="shared" ca="1" si="9"/>
        <v>367.00000000000006</v>
      </c>
      <c r="N27" s="179">
        <f t="shared" ca="1" si="10"/>
        <v>272.33529744923698</v>
      </c>
      <c r="O27" s="180">
        <f t="shared" ca="1" si="11"/>
        <v>86.911690600790166</v>
      </c>
      <c r="P27" s="180">
        <f t="shared" ca="1" si="12"/>
        <v>4.9700966780108979</v>
      </c>
      <c r="Q27" s="180">
        <f t="shared" ca="1" si="13"/>
        <v>2.7900542719618526</v>
      </c>
      <c r="R27" s="181">
        <f t="shared" ca="1" si="14"/>
        <v>367.00713899999994</v>
      </c>
      <c r="W27" s="46"/>
      <c r="X27" s="46">
        <v>27</v>
      </c>
    </row>
    <row r="28" spans="1:24">
      <c r="A28" s="61" t="s">
        <v>70</v>
      </c>
      <c r="B28" s="174">
        <f t="shared" ca="1" si="3"/>
        <v>688.71594700000003</v>
      </c>
      <c r="C28" s="179">
        <f t="shared" ca="1" si="4"/>
        <v>512.27672525309299</v>
      </c>
      <c r="D28" s="180">
        <f t="shared" ca="1" si="4"/>
        <v>164.15771584957341</v>
      </c>
      <c r="E28" s="180">
        <f t="shared" ca="1" si="4"/>
        <v>9.3589708994554925</v>
      </c>
      <c r="F28" s="181">
        <f t="shared" ca="1" si="4"/>
        <v>2.9225349978782731</v>
      </c>
      <c r="G28" s="182">
        <f t="shared" ca="1" si="1"/>
        <v>380.04259999999999</v>
      </c>
      <c r="H28" s="182">
        <f t="shared" ca="1" si="2"/>
        <v>367.007139</v>
      </c>
      <c r="I28" s="183">
        <f t="shared" ca="1" si="5"/>
        <v>272.33</v>
      </c>
      <c r="J28" s="180">
        <f t="shared" ca="1" si="6"/>
        <v>86.91</v>
      </c>
      <c r="K28" s="180">
        <f t="shared" ca="1" si="7"/>
        <v>4.97</v>
      </c>
      <c r="L28" s="180">
        <f t="shared" ca="1" si="8"/>
        <v>2.79</v>
      </c>
      <c r="M28" s="181">
        <f t="shared" ca="1" si="9"/>
        <v>367.00000000000006</v>
      </c>
      <c r="N28" s="179">
        <f t="shared" ca="1" si="10"/>
        <v>272.33529744923698</v>
      </c>
      <c r="O28" s="180">
        <f t="shared" ca="1" si="11"/>
        <v>86.911690600790166</v>
      </c>
      <c r="P28" s="180">
        <f t="shared" ca="1" si="12"/>
        <v>4.9700966780108979</v>
      </c>
      <c r="Q28" s="180">
        <f t="shared" ca="1" si="13"/>
        <v>2.7900542719618526</v>
      </c>
      <c r="R28" s="181">
        <f t="shared" ca="1" si="14"/>
        <v>367.00713899999994</v>
      </c>
      <c r="W28" s="46"/>
      <c r="X28" s="46">
        <v>28</v>
      </c>
    </row>
    <row r="29" spans="1:24">
      <c r="A29" s="61" t="s">
        <v>71</v>
      </c>
      <c r="B29" s="174">
        <f t="shared" ca="1" si="3"/>
        <v>688.71594700000003</v>
      </c>
      <c r="C29" s="179">
        <f t="shared" ca="1" si="4"/>
        <v>512.27672525309299</v>
      </c>
      <c r="D29" s="180">
        <f t="shared" ca="1" si="4"/>
        <v>164.15771584957341</v>
      </c>
      <c r="E29" s="180">
        <f t="shared" ca="1" si="4"/>
        <v>9.3589708994554925</v>
      </c>
      <c r="F29" s="181">
        <f t="shared" ca="1" si="4"/>
        <v>2.9225349978782731</v>
      </c>
      <c r="G29" s="182">
        <f t="shared" ca="1" si="1"/>
        <v>380.04259999999999</v>
      </c>
      <c r="H29" s="182">
        <f t="shared" ca="1" si="2"/>
        <v>367.007139</v>
      </c>
      <c r="I29" s="183">
        <f t="shared" ca="1" si="5"/>
        <v>272.33</v>
      </c>
      <c r="J29" s="180">
        <f t="shared" ca="1" si="6"/>
        <v>86.91</v>
      </c>
      <c r="K29" s="180">
        <f t="shared" ca="1" si="7"/>
        <v>4.97</v>
      </c>
      <c r="L29" s="180">
        <f t="shared" ca="1" si="8"/>
        <v>2.79</v>
      </c>
      <c r="M29" s="181">
        <f t="shared" ca="1" si="9"/>
        <v>367.00000000000006</v>
      </c>
      <c r="N29" s="179">
        <f t="shared" ca="1" si="10"/>
        <v>272.33529744923698</v>
      </c>
      <c r="O29" s="180">
        <f t="shared" ca="1" si="11"/>
        <v>86.911690600790166</v>
      </c>
      <c r="P29" s="180">
        <f t="shared" ca="1" si="12"/>
        <v>4.9700966780108979</v>
      </c>
      <c r="Q29" s="180">
        <f t="shared" ca="1" si="13"/>
        <v>2.7900542719618526</v>
      </c>
      <c r="R29" s="181">
        <f t="shared" ca="1" si="14"/>
        <v>367.00713899999994</v>
      </c>
      <c r="W29" s="46"/>
      <c r="X29" s="46">
        <v>29</v>
      </c>
    </row>
    <row r="30" spans="1:24">
      <c r="A30" s="61" t="s">
        <v>72</v>
      </c>
      <c r="B30" s="174">
        <f t="shared" ca="1" si="3"/>
        <v>688.71594700000003</v>
      </c>
      <c r="C30" s="179">
        <f t="shared" ca="1" si="4"/>
        <v>512.27672525309299</v>
      </c>
      <c r="D30" s="180">
        <f t="shared" ca="1" si="4"/>
        <v>164.15771584957341</v>
      </c>
      <c r="E30" s="180">
        <f t="shared" ca="1" si="4"/>
        <v>9.3589708994554925</v>
      </c>
      <c r="F30" s="181">
        <f t="shared" ca="1" si="4"/>
        <v>2.9225349978782731</v>
      </c>
      <c r="G30" s="182">
        <f t="shared" ca="1" si="1"/>
        <v>380.04259999999999</v>
      </c>
      <c r="H30" s="182">
        <f t="shared" ca="1" si="2"/>
        <v>367.007139</v>
      </c>
      <c r="I30" s="183">
        <f t="shared" ca="1" si="5"/>
        <v>272.33</v>
      </c>
      <c r="J30" s="180">
        <f t="shared" ca="1" si="6"/>
        <v>86.91</v>
      </c>
      <c r="K30" s="180">
        <f t="shared" ca="1" si="7"/>
        <v>4.97</v>
      </c>
      <c r="L30" s="180">
        <f t="shared" ca="1" si="8"/>
        <v>2.79</v>
      </c>
      <c r="M30" s="181">
        <f t="shared" ca="1" si="9"/>
        <v>367.00000000000006</v>
      </c>
      <c r="N30" s="179">
        <f t="shared" ca="1" si="10"/>
        <v>272.33529744923698</v>
      </c>
      <c r="O30" s="180">
        <f t="shared" ca="1" si="11"/>
        <v>86.911690600790166</v>
      </c>
      <c r="P30" s="180">
        <f t="shared" ca="1" si="12"/>
        <v>4.9700966780108979</v>
      </c>
      <c r="Q30" s="180">
        <f t="shared" ca="1" si="13"/>
        <v>2.7900542719618526</v>
      </c>
      <c r="R30" s="181">
        <f t="shared" ca="1" si="14"/>
        <v>367.00713899999994</v>
      </c>
      <c r="W30" s="46"/>
      <c r="X30" s="46">
        <v>30</v>
      </c>
    </row>
    <row r="31" spans="1:24">
      <c r="A31" s="61" t="s">
        <v>73</v>
      </c>
      <c r="B31" s="174">
        <f t="shared" ca="1" si="3"/>
        <v>688.71594700000003</v>
      </c>
      <c r="C31" s="179">
        <f t="shared" ca="1" si="4"/>
        <v>512.27672525309299</v>
      </c>
      <c r="D31" s="180">
        <f t="shared" ca="1" si="4"/>
        <v>164.15771584957341</v>
      </c>
      <c r="E31" s="180">
        <f t="shared" ca="1" si="4"/>
        <v>9.3589708994554925</v>
      </c>
      <c r="F31" s="181">
        <f t="shared" ca="1" si="4"/>
        <v>2.9225349978782731</v>
      </c>
      <c r="G31" s="182">
        <f t="shared" ca="1" si="1"/>
        <v>380.04259999999999</v>
      </c>
      <c r="H31" s="182">
        <f t="shared" ca="1" si="2"/>
        <v>367.007139</v>
      </c>
      <c r="I31" s="183">
        <f t="shared" ca="1" si="5"/>
        <v>272.33</v>
      </c>
      <c r="J31" s="180">
        <f t="shared" ca="1" si="6"/>
        <v>86.91</v>
      </c>
      <c r="K31" s="180">
        <f t="shared" ca="1" si="7"/>
        <v>4.97</v>
      </c>
      <c r="L31" s="180">
        <f t="shared" ca="1" si="8"/>
        <v>2.79</v>
      </c>
      <c r="M31" s="181">
        <f t="shared" ca="1" si="9"/>
        <v>367.00000000000006</v>
      </c>
      <c r="N31" s="179">
        <f t="shared" ca="1" si="10"/>
        <v>272.33529744923698</v>
      </c>
      <c r="O31" s="180">
        <f t="shared" ca="1" si="11"/>
        <v>86.911690600790166</v>
      </c>
      <c r="P31" s="180">
        <f t="shared" ca="1" si="12"/>
        <v>4.9700966780108979</v>
      </c>
      <c r="Q31" s="180">
        <f t="shared" ca="1" si="13"/>
        <v>2.7900542719618526</v>
      </c>
      <c r="R31" s="181">
        <f t="shared" ca="1" si="14"/>
        <v>367.00713899999994</v>
      </c>
      <c r="W31" s="46"/>
      <c r="X31" s="46">
        <v>31</v>
      </c>
    </row>
    <row r="32" spans="1:24">
      <c r="A32" s="61" t="s">
        <v>74</v>
      </c>
      <c r="B32" s="174">
        <f t="shared" ca="1" si="3"/>
        <v>688.71594700000003</v>
      </c>
      <c r="C32" s="179">
        <f t="shared" ca="1" si="4"/>
        <v>512.27672525309299</v>
      </c>
      <c r="D32" s="180">
        <f t="shared" ca="1" si="4"/>
        <v>164.15771584957341</v>
      </c>
      <c r="E32" s="180">
        <f t="shared" ca="1" si="4"/>
        <v>9.3589708994554925</v>
      </c>
      <c r="F32" s="181">
        <f t="shared" ca="1" si="4"/>
        <v>2.9225349978782731</v>
      </c>
      <c r="G32" s="182">
        <f t="shared" ca="1" si="1"/>
        <v>380.04259999999999</v>
      </c>
      <c r="H32" s="182">
        <f t="shared" ca="1" si="2"/>
        <v>367.007139</v>
      </c>
      <c r="I32" s="183">
        <f t="shared" ca="1" si="5"/>
        <v>272.33</v>
      </c>
      <c r="J32" s="180">
        <f t="shared" ca="1" si="6"/>
        <v>86.91</v>
      </c>
      <c r="K32" s="180">
        <f t="shared" ca="1" si="7"/>
        <v>4.97</v>
      </c>
      <c r="L32" s="180">
        <f t="shared" ca="1" si="8"/>
        <v>2.79</v>
      </c>
      <c r="M32" s="181">
        <f t="shared" ca="1" si="9"/>
        <v>367.00000000000006</v>
      </c>
      <c r="N32" s="179">
        <f t="shared" ca="1" si="10"/>
        <v>272.33529744923698</v>
      </c>
      <c r="O32" s="180">
        <f t="shared" ca="1" si="11"/>
        <v>86.911690600790166</v>
      </c>
      <c r="P32" s="180">
        <f t="shared" ca="1" si="12"/>
        <v>4.9700966780108979</v>
      </c>
      <c r="Q32" s="180">
        <f t="shared" ca="1" si="13"/>
        <v>2.7900542719618526</v>
      </c>
      <c r="R32" s="181">
        <f t="shared" ca="1" si="14"/>
        <v>367.00713899999994</v>
      </c>
      <c r="W32" s="46"/>
      <c r="X32" s="46">
        <v>32</v>
      </c>
    </row>
    <row r="33" spans="1:24">
      <c r="A33" s="61" t="s">
        <v>75</v>
      </c>
      <c r="B33" s="174">
        <f t="shared" ca="1" si="3"/>
        <v>688.71594700000003</v>
      </c>
      <c r="C33" s="179">
        <f t="shared" ca="1" si="4"/>
        <v>512.27672525309299</v>
      </c>
      <c r="D33" s="180">
        <f t="shared" ca="1" si="4"/>
        <v>164.15771584957341</v>
      </c>
      <c r="E33" s="180">
        <f t="shared" ca="1" si="4"/>
        <v>9.3589708994554925</v>
      </c>
      <c r="F33" s="181">
        <f t="shared" ca="1" si="4"/>
        <v>2.9225349978782731</v>
      </c>
      <c r="G33" s="182">
        <f t="shared" ca="1" si="1"/>
        <v>380.04259999999999</v>
      </c>
      <c r="H33" s="182">
        <f t="shared" ca="1" si="2"/>
        <v>367.007139</v>
      </c>
      <c r="I33" s="183">
        <f t="shared" ca="1" si="5"/>
        <v>272.33</v>
      </c>
      <c r="J33" s="180">
        <f t="shared" ca="1" si="6"/>
        <v>86.91</v>
      </c>
      <c r="K33" s="180">
        <f t="shared" ca="1" si="7"/>
        <v>4.97</v>
      </c>
      <c r="L33" s="180">
        <f t="shared" ca="1" si="8"/>
        <v>2.79</v>
      </c>
      <c r="M33" s="181">
        <f t="shared" ca="1" si="9"/>
        <v>367.00000000000006</v>
      </c>
      <c r="N33" s="179">
        <f t="shared" ca="1" si="10"/>
        <v>272.33529744923698</v>
      </c>
      <c r="O33" s="180">
        <f t="shared" ca="1" si="11"/>
        <v>86.911690600790166</v>
      </c>
      <c r="P33" s="180">
        <f t="shared" ca="1" si="12"/>
        <v>4.9700966780108979</v>
      </c>
      <c r="Q33" s="180">
        <f t="shared" ca="1" si="13"/>
        <v>2.7900542719618526</v>
      </c>
      <c r="R33" s="181">
        <f t="shared" ca="1" si="14"/>
        <v>367.00713899999994</v>
      </c>
      <c r="W33" s="46"/>
      <c r="X33" s="46">
        <v>33</v>
      </c>
    </row>
    <row r="34" spans="1:24">
      <c r="A34" s="61" t="s">
        <v>76</v>
      </c>
      <c r="B34" s="174">
        <f t="shared" ca="1" si="3"/>
        <v>688.71594700000003</v>
      </c>
      <c r="C34" s="179">
        <f t="shared" ca="1" si="4"/>
        <v>512.27672525309299</v>
      </c>
      <c r="D34" s="180">
        <f t="shared" ca="1" si="4"/>
        <v>164.15771584957341</v>
      </c>
      <c r="E34" s="180">
        <f t="shared" ca="1" si="4"/>
        <v>9.3589708994554925</v>
      </c>
      <c r="F34" s="181">
        <f t="shared" ca="1" si="4"/>
        <v>2.9225349978782731</v>
      </c>
      <c r="G34" s="182">
        <f t="shared" ca="1" si="1"/>
        <v>380.04259999999999</v>
      </c>
      <c r="H34" s="182">
        <f t="shared" ca="1" si="2"/>
        <v>367.007139</v>
      </c>
      <c r="I34" s="183">
        <f t="shared" ca="1" si="5"/>
        <v>272.33</v>
      </c>
      <c r="J34" s="180">
        <f t="shared" ca="1" si="6"/>
        <v>86.91</v>
      </c>
      <c r="K34" s="180">
        <f t="shared" ca="1" si="7"/>
        <v>4.97</v>
      </c>
      <c r="L34" s="180">
        <f t="shared" ca="1" si="8"/>
        <v>2.79</v>
      </c>
      <c r="M34" s="181">
        <f t="shared" ca="1" si="9"/>
        <v>367.00000000000006</v>
      </c>
      <c r="N34" s="179">
        <f t="shared" ca="1" si="10"/>
        <v>272.33529744923698</v>
      </c>
      <c r="O34" s="180">
        <f t="shared" ca="1" si="11"/>
        <v>86.911690600790166</v>
      </c>
      <c r="P34" s="180">
        <f t="shared" ca="1" si="12"/>
        <v>4.9700966780108979</v>
      </c>
      <c r="Q34" s="180">
        <f t="shared" ca="1" si="13"/>
        <v>2.7900542719618526</v>
      </c>
      <c r="R34" s="181">
        <f t="shared" ca="1" si="14"/>
        <v>367.00713899999994</v>
      </c>
      <c r="W34" s="46"/>
      <c r="X34" s="46">
        <v>34</v>
      </c>
    </row>
    <row r="35" spans="1:24">
      <c r="A35" s="61" t="s">
        <v>77</v>
      </c>
      <c r="B35" s="174">
        <f t="shared" ca="1" si="3"/>
        <v>688.71594700000003</v>
      </c>
      <c r="C35" s="179">
        <f t="shared" ca="1" si="4"/>
        <v>512.27672525309299</v>
      </c>
      <c r="D35" s="180">
        <f t="shared" ca="1" si="4"/>
        <v>164.15771584957341</v>
      </c>
      <c r="E35" s="180">
        <f t="shared" ca="1" si="4"/>
        <v>9.3589708994554925</v>
      </c>
      <c r="F35" s="181">
        <f t="shared" ca="1" si="4"/>
        <v>2.9225349978782731</v>
      </c>
      <c r="G35" s="182">
        <f t="shared" ca="1" si="1"/>
        <v>380.04259999999999</v>
      </c>
      <c r="H35" s="182">
        <f t="shared" ca="1" si="2"/>
        <v>367.007139</v>
      </c>
      <c r="I35" s="183">
        <f t="shared" ca="1" si="5"/>
        <v>272.33</v>
      </c>
      <c r="J35" s="180">
        <f t="shared" ca="1" si="6"/>
        <v>86.91</v>
      </c>
      <c r="K35" s="180">
        <f t="shared" ca="1" si="7"/>
        <v>4.97</v>
      </c>
      <c r="L35" s="180">
        <f t="shared" ca="1" si="8"/>
        <v>2.79</v>
      </c>
      <c r="M35" s="181">
        <f t="shared" ca="1" si="9"/>
        <v>367.00000000000006</v>
      </c>
      <c r="N35" s="179">
        <f t="shared" ca="1" si="10"/>
        <v>272.33529744923698</v>
      </c>
      <c r="O35" s="180">
        <f t="shared" ca="1" si="11"/>
        <v>86.911690600790166</v>
      </c>
      <c r="P35" s="180">
        <f t="shared" ca="1" si="12"/>
        <v>4.9700966780108979</v>
      </c>
      <c r="Q35" s="180">
        <f t="shared" ca="1" si="13"/>
        <v>2.7900542719618526</v>
      </c>
      <c r="R35" s="181">
        <f t="shared" ca="1" si="14"/>
        <v>367.00713899999994</v>
      </c>
      <c r="W35" s="46"/>
      <c r="X35" s="46">
        <v>35</v>
      </c>
    </row>
    <row r="36" spans="1:24">
      <c r="A36" s="61" t="s">
        <v>78</v>
      </c>
      <c r="B36" s="174">
        <f t="shared" ca="1" si="3"/>
        <v>688.71594700000003</v>
      </c>
      <c r="C36" s="179">
        <f t="shared" ref="C36:F67" ca="1" si="15">$B36*C$1/100</f>
        <v>512.27672525309299</v>
      </c>
      <c r="D36" s="180">
        <f t="shared" ca="1" si="15"/>
        <v>164.15771584957341</v>
      </c>
      <c r="E36" s="180">
        <f t="shared" ca="1" si="15"/>
        <v>9.3589708994554925</v>
      </c>
      <c r="F36" s="181">
        <f t="shared" ca="1" si="15"/>
        <v>2.9225349978782731</v>
      </c>
      <c r="G36" s="182">
        <f t="shared" ca="1" si="1"/>
        <v>380.04259999999999</v>
      </c>
      <c r="H36" s="182">
        <f t="shared" ca="1" si="2"/>
        <v>367.007139</v>
      </c>
      <c r="I36" s="183">
        <f t="shared" ca="1" si="5"/>
        <v>272.33</v>
      </c>
      <c r="J36" s="180">
        <f t="shared" ca="1" si="6"/>
        <v>86.91</v>
      </c>
      <c r="K36" s="180">
        <f t="shared" ca="1" si="7"/>
        <v>4.97</v>
      </c>
      <c r="L36" s="180">
        <f t="shared" ca="1" si="8"/>
        <v>2.79</v>
      </c>
      <c r="M36" s="181">
        <f t="shared" ca="1" si="9"/>
        <v>367.00000000000006</v>
      </c>
      <c r="N36" s="179">
        <f t="shared" ca="1" si="10"/>
        <v>272.33529744923698</v>
      </c>
      <c r="O36" s="180">
        <f t="shared" ca="1" si="11"/>
        <v>86.911690600790166</v>
      </c>
      <c r="P36" s="180">
        <f t="shared" ca="1" si="12"/>
        <v>4.9700966780108979</v>
      </c>
      <c r="Q36" s="180">
        <f t="shared" ca="1" si="13"/>
        <v>2.7900542719618526</v>
      </c>
      <c r="R36" s="181">
        <f t="shared" ca="1" si="14"/>
        <v>367.00713899999994</v>
      </c>
      <c r="W36" s="46"/>
      <c r="X36" s="46">
        <v>36</v>
      </c>
    </row>
    <row r="37" spans="1:24">
      <c r="A37" s="61" t="s">
        <v>79</v>
      </c>
      <c r="B37" s="174">
        <f t="shared" ca="1" si="3"/>
        <v>688.71594700000003</v>
      </c>
      <c r="C37" s="179">
        <f t="shared" ca="1" si="15"/>
        <v>512.27672525309299</v>
      </c>
      <c r="D37" s="180">
        <f t="shared" ca="1" si="15"/>
        <v>164.15771584957341</v>
      </c>
      <c r="E37" s="180">
        <f t="shared" ca="1" si="15"/>
        <v>9.3589708994554925</v>
      </c>
      <c r="F37" s="181">
        <f t="shared" ca="1" si="15"/>
        <v>2.9225349978782731</v>
      </c>
      <c r="G37" s="182">
        <f t="shared" ca="1" si="1"/>
        <v>380.04259999999999</v>
      </c>
      <c r="H37" s="182">
        <f t="shared" ca="1" si="2"/>
        <v>367.007139</v>
      </c>
      <c r="I37" s="183">
        <f t="shared" ca="1" si="5"/>
        <v>272.33</v>
      </c>
      <c r="J37" s="180">
        <f t="shared" ca="1" si="6"/>
        <v>86.91</v>
      </c>
      <c r="K37" s="180">
        <f t="shared" ca="1" si="7"/>
        <v>4.97</v>
      </c>
      <c r="L37" s="180">
        <f t="shared" ca="1" si="8"/>
        <v>2.79</v>
      </c>
      <c r="M37" s="181">
        <f t="shared" ca="1" si="9"/>
        <v>367.00000000000006</v>
      </c>
      <c r="N37" s="179">
        <f t="shared" ca="1" si="10"/>
        <v>272.33529744923698</v>
      </c>
      <c r="O37" s="180">
        <f t="shared" ca="1" si="11"/>
        <v>86.911690600790166</v>
      </c>
      <c r="P37" s="180">
        <f t="shared" ca="1" si="12"/>
        <v>4.9700966780108979</v>
      </c>
      <c r="Q37" s="180">
        <f t="shared" ca="1" si="13"/>
        <v>2.7900542719618526</v>
      </c>
      <c r="R37" s="181">
        <f t="shared" ca="1" si="14"/>
        <v>367.00713899999994</v>
      </c>
      <c r="W37" s="46"/>
      <c r="X37" s="46">
        <v>37</v>
      </c>
    </row>
    <row r="38" spans="1:24">
      <c r="A38" s="61" t="s">
        <v>80</v>
      </c>
      <c r="B38" s="174">
        <f t="shared" ca="1" si="3"/>
        <v>688.71594700000003</v>
      </c>
      <c r="C38" s="179">
        <f t="shared" ca="1" si="15"/>
        <v>512.27672525309299</v>
      </c>
      <c r="D38" s="180">
        <f t="shared" ca="1" si="15"/>
        <v>164.15771584957341</v>
      </c>
      <c r="E38" s="180">
        <f t="shared" ca="1" si="15"/>
        <v>9.3589708994554925</v>
      </c>
      <c r="F38" s="181">
        <f t="shared" ca="1" si="15"/>
        <v>2.9225349978782731</v>
      </c>
      <c r="G38" s="182">
        <f t="shared" ca="1" si="1"/>
        <v>380.04259999999999</v>
      </c>
      <c r="H38" s="182">
        <f t="shared" ca="1" si="2"/>
        <v>367.007139</v>
      </c>
      <c r="I38" s="183">
        <f t="shared" ca="1" si="5"/>
        <v>272.33</v>
      </c>
      <c r="J38" s="180">
        <f t="shared" ca="1" si="6"/>
        <v>86.91</v>
      </c>
      <c r="K38" s="180">
        <f t="shared" ca="1" si="7"/>
        <v>4.97</v>
      </c>
      <c r="L38" s="180">
        <f t="shared" ca="1" si="8"/>
        <v>2.79</v>
      </c>
      <c r="M38" s="181">
        <f t="shared" ca="1" si="9"/>
        <v>367.00000000000006</v>
      </c>
      <c r="N38" s="179">
        <f t="shared" ca="1" si="10"/>
        <v>272.33529744923698</v>
      </c>
      <c r="O38" s="180">
        <f t="shared" ca="1" si="11"/>
        <v>86.911690600790166</v>
      </c>
      <c r="P38" s="180">
        <f t="shared" ca="1" si="12"/>
        <v>4.9700966780108979</v>
      </c>
      <c r="Q38" s="180">
        <f t="shared" ca="1" si="13"/>
        <v>2.7900542719618526</v>
      </c>
      <c r="R38" s="181">
        <f t="shared" ca="1" si="14"/>
        <v>367.00713899999994</v>
      </c>
      <c r="W38" s="46"/>
      <c r="X38" s="46">
        <v>38</v>
      </c>
    </row>
    <row r="39" spans="1:24">
      <c r="A39" s="61" t="s">
        <v>81</v>
      </c>
      <c r="B39" s="174">
        <f t="shared" ca="1" si="3"/>
        <v>688.71594700000003</v>
      </c>
      <c r="C39" s="179">
        <f t="shared" ca="1" si="15"/>
        <v>512.27672525309299</v>
      </c>
      <c r="D39" s="180">
        <f t="shared" ca="1" si="15"/>
        <v>164.15771584957341</v>
      </c>
      <c r="E39" s="180">
        <f t="shared" ca="1" si="15"/>
        <v>9.3589708994554925</v>
      </c>
      <c r="F39" s="181">
        <f t="shared" ca="1" si="15"/>
        <v>2.9225349978782731</v>
      </c>
      <c r="G39" s="182">
        <f t="shared" ca="1" si="1"/>
        <v>380.04259999999999</v>
      </c>
      <c r="H39" s="182">
        <f t="shared" ca="1" si="2"/>
        <v>367.007139</v>
      </c>
      <c r="I39" s="183">
        <f t="shared" ca="1" si="5"/>
        <v>272.33</v>
      </c>
      <c r="J39" s="180">
        <f t="shared" ca="1" si="6"/>
        <v>86.91</v>
      </c>
      <c r="K39" s="180">
        <f t="shared" ca="1" si="7"/>
        <v>4.97</v>
      </c>
      <c r="L39" s="180">
        <f t="shared" ca="1" si="8"/>
        <v>2.79</v>
      </c>
      <c r="M39" s="181">
        <f t="shared" ca="1" si="9"/>
        <v>367.00000000000006</v>
      </c>
      <c r="N39" s="179">
        <f t="shared" ca="1" si="10"/>
        <v>272.33529744923698</v>
      </c>
      <c r="O39" s="180">
        <f t="shared" ca="1" si="11"/>
        <v>86.911690600790166</v>
      </c>
      <c r="P39" s="180">
        <f t="shared" ca="1" si="12"/>
        <v>4.9700966780108979</v>
      </c>
      <c r="Q39" s="180">
        <f t="shared" ca="1" si="13"/>
        <v>2.7900542719618526</v>
      </c>
      <c r="R39" s="181">
        <f t="shared" ca="1" si="14"/>
        <v>367.00713899999994</v>
      </c>
      <c r="W39" s="46"/>
      <c r="X39" s="46">
        <v>39</v>
      </c>
    </row>
    <row r="40" spans="1:24">
      <c r="A40" s="61" t="s">
        <v>82</v>
      </c>
      <c r="B40" s="174">
        <f t="shared" ca="1" si="3"/>
        <v>688.71594700000003</v>
      </c>
      <c r="C40" s="179">
        <f t="shared" ca="1" si="15"/>
        <v>512.27672525309299</v>
      </c>
      <c r="D40" s="180">
        <f t="shared" ca="1" si="15"/>
        <v>164.15771584957341</v>
      </c>
      <c r="E40" s="180">
        <f t="shared" ca="1" si="15"/>
        <v>9.3589708994554925</v>
      </c>
      <c r="F40" s="181">
        <f t="shared" ca="1" si="15"/>
        <v>2.9225349978782731</v>
      </c>
      <c r="G40" s="182">
        <f t="shared" ca="1" si="1"/>
        <v>380.04259999999999</v>
      </c>
      <c r="H40" s="182">
        <f t="shared" ca="1" si="2"/>
        <v>367.007139</v>
      </c>
      <c r="I40" s="183">
        <f t="shared" ca="1" si="5"/>
        <v>272.33</v>
      </c>
      <c r="J40" s="180">
        <f t="shared" ca="1" si="6"/>
        <v>86.91</v>
      </c>
      <c r="K40" s="180">
        <f t="shared" ca="1" si="7"/>
        <v>4.97</v>
      </c>
      <c r="L40" s="180">
        <f t="shared" ca="1" si="8"/>
        <v>2.79</v>
      </c>
      <c r="M40" s="181">
        <f t="shared" ca="1" si="9"/>
        <v>367.00000000000006</v>
      </c>
      <c r="N40" s="179">
        <f t="shared" ca="1" si="10"/>
        <v>272.33529744923698</v>
      </c>
      <c r="O40" s="180">
        <f t="shared" ca="1" si="11"/>
        <v>86.911690600790166</v>
      </c>
      <c r="P40" s="180">
        <f t="shared" ca="1" si="12"/>
        <v>4.9700966780108979</v>
      </c>
      <c r="Q40" s="180">
        <f t="shared" ca="1" si="13"/>
        <v>2.7900542719618526</v>
      </c>
      <c r="R40" s="181">
        <f t="shared" ca="1" si="14"/>
        <v>367.00713899999994</v>
      </c>
      <c r="W40" s="46"/>
      <c r="X40" s="46">
        <v>40</v>
      </c>
    </row>
    <row r="41" spans="1:24">
      <c r="A41" s="61" t="s">
        <v>83</v>
      </c>
      <c r="B41" s="174">
        <f t="shared" ca="1" si="3"/>
        <v>688.71594700000003</v>
      </c>
      <c r="C41" s="179">
        <f t="shared" ca="1" si="15"/>
        <v>512.27672525309299</v>
      </c>
      <c r="D41" s="180">
        <f t="shared" ca="1" si="15"/>
        <v>164.15771584957341</v>
      </c>
      <c r="E41" s="180">
        <f t="shared" ca="1" si="15"/>
        <v>9.3589708994554925</v>
      </c>
      <c r="F41" s="181">
        <f t="shared" ca="1" si="15"/>
        <v>2.9225349978782731</v>
      </c>
      <c r="G41" s="182">
        <f t="shared" ca="1" si="1"/>
        <v>380.04259999999999</v>
      </c>
      <c r="H41" s="182">
        <f t="shared" ca="1" si="2"/>
        <v>367.007139</v>
      </c>
      <c r="I41" s="183">
        <f t="shared" ca="1" si="5"/>
        <v>272.33</v>
      </c>
      <c r="J41" s="180">
        <f t="shared" ca="1" si="6"/>
        <v>86.91</v>
      </c>
      <c r="K41" s="180">
        <f t="shared" ca="1" si="7"/>
        <v>4.97</v>
      </c>
      <c r="L41" s="180">
        <f t="shared" ca="1" si="8"/>
        <v>2.79</v>
      </c>
      <c r="M41" s="181">
        <f t="shared" ca="1" si="9"/>
        <v>367.00000000000006</v>
      </c>
      <c r="N41" s="179">
        <f t="shared" ca="1" si="10"/>
        <v>272.33529744923698</v>
      </c>
      <c r="O41" s="180">
        <f t="shared" ca="1" si="11"/>
        <v>86.911690600790166</v>
      </c>
      <c r="P41" s="180">
        <f t="shared" ca="1" si="12"/>
        <v>4.9700966780108979</v>
      </c>
      <c r="Q41" s="180">
        <f t="shared" ca="1" si="13"/>
        <v>2.7900542719618526</v>
      </c>
      <c r="R41" s="181">
        <f t="shared" ca="1" si="14"/>
        <v>367.00713899999994</v>
      </c>
      <c r="W41" s="46"/>
      <c r="X41" s="46">
        <v>41</v>
      </c>
    </row>
    <row r="42" spans="1:24">
      <c r="A42" s="61" t="s">
        <v>84</v>
      </c>
      <c r="B42" s="174">
        <f t="shared" ca="1" si="3"/>
        <v>688.71594700000003</v>
      </c>
      <c r="C42" s="179">
        <f t="shared" ca="1" si="15"/>
        <v>512.27672525309299</v>
      </c>
      <c r="D42" s="180">
        <f t="shared" ca="1" si="15"/>
        <v>164.15771584957341</v>
      </c>
      <c r="E42" s="180">
        <f t="shared" ca="1" si="15"/>
        <v>9.3589708994554925</v>
      </c>
      <c r="F42" s="181">
        <f t="shared" ca="1" si="15"/>
        <v>2.9225349978782731</v>
      </c>
      <c r="G42" s="182">
        <f t="shared" ca="1" si="1"/>
        <v>380.04259999999999</v>
      </c>
      <c r="H42" s="182">
        <f t="shared" ca="1" si="2"/>
        <v>367.007139</v>
      </c>
      <c r="I42" s="183">
        <f t="shared" ca="1" si="5"/>
        <v>272.33</v>
      </c>
      <c r="J42" s="180">
        <f t="shared" ca="1" si="6"/>
        <v>86.91</v>
      </c>
      <c r="K42" s="180">
        <f t="shared" ca="1" si="7"/>
        <v>4.97</v>
      </c>
      <c r="L42" s="180">
        <f t="shared" ca="1" si="8"/>
        <v>2.79</v>
      </c>
      <c r="M42" s="181">
        <f t="shared" ca="1" si="9"/>
        <v>367.00000000000006</v>
      </c>
      <c r="N42" s="179">
        <f t="shared" ca="1" si="10"/>
        <v>272.33529744923698</v>
      </c>
      <c r="O42" s="180">
        <f t="shared" ca="1" si="11"/>
        <v>86.911690600790166</v>
      </c>
      <c r="P42" s="180">
        <f t="shared" ca="1" si="12"/>
        <v>4.9700966780108979</v>
      </c>
      <c r="Q42" s="180">
        <f t="shared" ca="1" si="13"/>
        <v>2.7900542719618526</v>
      </c>
      <c r="R42" s="181">
        <f t="shared" ca="1" si="14"/>
        <v>367.00713899999994</v>
      </c>
      <c r="W42" s="46"/>
      <c r="X42" s="46">
        <v>42</v>
      </c>
    </row>
    <row r="43" spans="1:24">
      <c r="A43" s="61" t="s">
        <v>85</v>
      </c>
      <c r="B43" s="174">
        <f t="shared" ca="1" si="3"/>
        <v>688.71594700000003</v>
      </c>
      <c r="C43" s="179">
        <f t="shared" ca="1" si="15"/>
        <v>512.27672525309299</v>
      </c>
      <c r="D43" s="180">
        <f t="shared" ca="1" si="15"/>
        <v>164.15771584957341</v>
      </c>
      <c r="E43" s="180">
        <f t="shared" ca="1" si="15"/>
        <v>9.3589708994554925</v>
      </c>
      <c r="F43" s="181">
        <f t="shared" ca="1" si="15"/>
        <v>2.9225349978782731</v>
      </c>
      <c r="G43" s="182">
        <f t="shared" ca="1" si="1"/>
        <v>380.04259999999999</v>
      </c>
      <c r="H43" s="182">
        <f t="shared" ca="1" si="2"/>
        <v>367.007139</v>
      </c>
      <c r="I43" s="183">
        <f t="shared" ca="1" si="5"/>
        <v>272.33</v>
      </c>
      <c r="J43" s="180">
        <f t="shared" ca="1" si="6"/>
        <v>86.91</v>
      </c>
      <c r="K43" s="180">
        <f t="shared" ca="1" si="7"/>
        <v>4.97</v>
      </c>
      <c r="L43" s="180">
        <f t="shared" ca="1" si="8"/>
        <v>2.79</v>
      </c>
      <c r="M43" s="181">
        <f t="shared" ca="1" si="9"/>
        <v>367.00000000000006</v>
      </c>
      <c r="N43" s="179">
        <f t="shared" ca="1" si="10"/>
        <v>272.33529744923698</v>
      </c>
      <c r="O43" s="180">
        <f t="shared" ca="1" si="11"/>
        <v>86.911690600790166</v>
      </c>
      <c r="P43" s="180">
        <f t="shared" ca="1" si="12"/>
        <v>4.9700966780108979</v>
      </c>
      <c r="Q43" s="180">
        <f t="shared" ca="1" si="13"/>
        <v>2.7900542719618526</v>
      </c>
      <c r="R43" s="181">
        <f t="shared" ca="1" si="14"/>
        <v>367.00713899999994</v>
      </c>
      <c r="W43" s="46"/>
      <c r="X43" s="46">
        <v>43</v>
      </c>
    </row>
    <row r="44" spans="1:24">
      <c r="A44" s="61" t="s">
        <v>86</v>
      </c>
      <c r="B44" s="174">
        <f t="shared" ca="1" si="3"/>
        <v>688.71594700000003</v>
      </c>
      <c r="C44" s="179">
        <f t="shared" ca="1" si="15"/>
        <v>512.27672525309299</v>
      </c>
      <c r="D44" s="180">
        <f t="shared" ca="1" si="15"/>
        <v>164.15771584957341</v>
      </c>
      <c r="E44" s="180">
        <f t="shared" ca="1" si="15"/>
        <v>9.3589708994554925</v>
      </c>
      <c r="F44" s="181">
        <f t="shared" ca="1" si="15"/>
        <v>2.9225349978782731</v>
      </c>
      <c r="G44" s="182">
        <f t="shared" ca="1" si="1"/>
        <v>380.04259999999999</v>
      </c>
      <c r="H44" s="182">
        <f t="shared" ca="1" si="2"/>
        <v>367.007139</v>
      </c>
      <c r="I44" s="183">
        <f t="shared" ca="1" si="5"/>
        <v>272.33</v>
      </c>
      <c r="J44" s="180">
        <f t="shared" ca="1" si="6"/>
        <v>86.91</v>
      </c>
      <c r="K44" s="180">
        <f t="shared" ca="1" si="7"/>
        <v>4.97</v>
      </c>
      <c r="L44" s="180">
        <f t="shared" ca="1" si="8"/>
        <v>2.79</v>
      </c>
      <c r="M44" s="181">
        <f t="shared" ca="1" si="9"/>
        <v>367.00000000000006</v>
      </c>
      <c r="N44" s="179">
        <f t="shared" ca="1" si="10"/>
        <v>272.33529744923698</v>
      </c>
      <c r="O44" s="180">
        <f t="shared" ca="1" si="11"/>
        <v>86.911690600790166</v>
      </c>
      <c r="P44" s="180">
        <f t="shared" ca="1" si="12"/>
        <v>4.9700966780108979</v>
      </c>
      <c r="Q44" s="180">
        <f t="shared" ca="1" si="13"/>
        <v>2.7900542719618526</v>
      </c>
      <c r="R44" s="181">
        <f t="shared" ca="1" si="14"/>
        <v>367.00713899999994</v>
      </c>
      <c r="W44" s="46"/>
      <c r="X44" s="46">
        <v>44</v>
      </c>
    </row>
    <row r="45" spans="1:24">
      <c r="A45" s="61" t="s">
        <v>87</v>
      </c>
      <c r="B45" s="174">
        <f t="shared" ca="1" si="3"/>
        <v>688.71594700000003</v>
      </c>
      <c r="C45" s="179">
        <f t="shared" ca="1" si="15"/>
        <v>512.27672525309299</v>
      </c>
      <c r="D45" s="180">
        <f t="shared" ca="1" si="15"/>
        <v>164.15771584957341</v>
      </c>
      <c r="E45" s="180">
        <f t="shared" ca="1" si="15"/>
        <v>9.3589708994554925</v>
      </c>
      <c r="F45" s="181">
        <f t="shared" ca="1" si="15"/>
        <v>2.9225349978782731</v>
      </c>
      <c r="G45" s="182">
        <f t="shared" ca="1" si="1"/>
        <v>380.04259999999999</v>
      </c>
      <c r="H45" s="182">
        <f t="shared" ca="1" si="2"/>
        <v>367.007139</v>
      </c>
      <c r="I45" s="183">
        <f t="shared" ca="1" si="5"/>
        <v>272.33</v>
      </c>
      <c r="J45" s="180">
        <f t="shared" ca="1" si="6"/>
        <v>86.91</v>
      </c>
      <c r="K45" s="180">
        <f t="shared" ca="1" si="7"/>
        <v>4.97</v>
      </c>
      <c r="L45" s="180">
        <f t="shared" ca="1" si="8"/>
        <v>2.79</v>
      </c>
      <c r="M45" s="181">
        <f t="shared" ca="1" si="9"/>
        <v>367.00000000000006</v>
      </c>
      <c r="N45" s="179">
        <f t="shared" ca="1" si="10"/>
        <v>272.33529744923698</v>
      </c>
      <c r="O45" s="180">
        <f t="shared" ca="1" si="11"/>
        <v>86.911690600790166</v>
      </c>
      <c r="P45" s="180">
        <f t="shared" ca="1" si="12"/>
        <v>4.9700966780108979</v>
      </c>
      <c r="Q45" s="180">
        <f t="shared" ca="1" si="13"/>
        <v>2.7900542719618526</v>
      </c>
      <c r="R45" s="181">
        <f t="shared" ca="1" si="14"/>
        <v>367.00713899999994</v>
      </c>
      <c r="W45" s="46"/>
      <c r="X45" s="46">
        <v>45</v>
      </c>
    </row>
    <row r="46" spans="1:24">
      <c r="A46" s="61" t="s">
        <v>88</v>
      </c>
      <c r="B46" s="174">
        <f t="shared" ca="1" si="3"/>
        <v>688.71594700000003</v>
      </c>
      <c r="C46" s="179">
        <f t="shared" ca="1" si="15"/>
        <v>512.27672525309299</v>
      </c>
      <c r="D46" s="180">
        <f t="shared" ca="1" si="15"/>
        <v>164.15771584957341</v>
      </c>
      <c r="E46" s="180">
        <f t="shared" ca="1" si="15"/>
        <v>9.3589708994554925</v>
      </c>
      <c r="F46" s="181">
        <f t="shared" ca="1" si="15"/>
        <v>2.9225349978782731</v>
      </c>
      <c r="G46" s="182">
        <f t="shared" ca="1" si="1"/>
        <v>380.04259999999999</v>
      </c>
      <c r="H46" s="182">
        <f t="shared" ca="1" si="2"/>
        <v>367.007139</v>
      </c>
      <c r="I46" s="183">
        <f t="shared" ca="1" si="5"/>
        <v>272.33</v>
      </c>
      <c r="J46" s="180">
        <f t="shared" ca="1" si="6"/>
        <v>86.91</v>
      </c>
      <c r="K46" s="180">
        <f t="shared" ca="1" si="7"/>
        <v>4.97</v>
      </c>
      <c r="L46" s="180">
        <f t="shared" ca="1" si="8"/>
        <v>2.79</v>
      </c>
      <c r="M46" s="181">
        <f t="shared" ca="1" si="9"/>
        <v>367.00000000000006</v>
      </c>
      <c r="N46" s="179">
        <f t="shared" ca="1" si="10"/>
        <v>272.33529744923698</v>
      </c>
      <c r="O46" s="180">
        <f t="shared" ca="1" si="11"/>
        <v>86.911690600790166</v>
      </c>
      <c r="P46" s="180">
        <f t="shared" ca="1" si="12"/>
        <v>4.9700966780108979</v>
      </c>
      <c r="Q46" s="180">
        <f t="shared" ca="1" si="13"/>
        <v>2.7900542719618526</v>
      </c>
      <c r="R46" s="181">
        <f t="shared" ca="1" si="14"/>
        <v>367.00713899999994</v>
      </c>
      <c r="W46" s="46"/>
      <c r="X46" s="46">
        <v>46</v>
      </c>
    </row>
    <row r="47" spans="1:24">
      <c r="A47" s="61" t="s">
        <v>89</v>
      </c>
      <c r="B47" s="174">
        <f t="shared" ca="1" si="3"/>
        <v>688.71594700000003</v>
      </c>
      <c r="C47" s="179">
        <f t="shared" ca="1" si="15"/>
        <v>512.27672525309299</v>
      </c>
      <c r="D47" s="180">
        <f t="shared" ca="1" si="15"/>
        <v>164.15771584957341</v>
      </c>
      <c r="E47" s="180">
        <f t="shared" ca="1" si="15"/>
        <v>9.3589708994554925</v>
      </c>
      <c r="F47" s="181">
        <f t="shared" ca="1" si="15"/>
        <v>2.9225349978782731</v>
      </c>
      <c r="G47" s="182">
        <f t="shared" ca="1" si="1"/>
        <v>380.04259999999999</v>
      </c>
      <c r="H47" s="182">
        <f t="shared" ca="1" si="2"/>
        <v>367.007139</v>
      </c>
      <c r="I47" s="183">
        <f t="shared" ca="1" si="5"/>
        <v>272.33</v>
      </c>
      <c r="J47" s="180">
        <f t="shared" ca="1" si="6"/>
        <v>86.91</v>
      </c>
      <c r="K47" s="180">
        <f t="shared" ca="1" si="7"/>
        <v>4.97</v>
      </c>
      <c r="L47" s="180">
        <f t="shared" ca="1" si="8"/>
        <v>2.79</v>
      </c>
      <c r="M47" s="181">
        <f t="shared" ca="1" si="9"/>
        <v>367.00000000000006</v>
      </c>
      <c r="N47" s="179">
        <f t="shared" ca="1" si="10"/>
        <v>272.33529744923698</v>
      </c>
      <c r="O47" s="180">
        <f t="shared" ca="1" si="11"/>
        <v>86.911690600790166</v>
      </c>
      <c r="P47" s="180">
        <f t="shared" ca="1" si="12"/>
        <v>4.9700966780108979</v>
      </c>
      <c r="Q47" s="180">
        <f t="shared" ca="1" si="13"/>
        <v>2.7900542719618526</v>
      </c>
      <c r="R47" s="181">
        <f t="shared" ca="1" si="14"/>
        <v>367.00713899999994</v>
      </c>
      <c r="W47" s="46"/>
      <c r="X47" s="46">
        <v>47</v>
      </c>
    </row>
    <row r="48" spans="1:24">
      <c r="A48" s="61" t="s">
        <v>90</v>
      </c>
      <c r="B48" s="174">
        <f t="shared" ca="1" si="3"/>
        <v>688.71594700000003</v>
      </c>
      <c r="C48" s="179">
        <f t="shared" ca="1" si="15"/>
        <v>512.27672525309299</v>
      </c>
      <c r="D48" s="180">
        <f t="shared" ca="1" si="15"/>
        <v>164.15771584957341</v>
      </c>
      <c r="E48" s="180">
        <f t="shared" ca="1" si="15"/>
        <v>9.3589708994554925</v>
      </c>
      <c r="F48" s="181">
        <f t="shared" ca="1" si="15"/>
        <v>2.9225349978782731</v>
      </c>
      <c r="G48" s="182">
        <f t="shared" ca="1" si="1"/>
        <v>380.04259999999999</v>
      </c>
      <c r="H48" s="182">
        <f t="shared" ca="1" si="2"/>
        <v>367.007139</v>
      </c>
      <c r="I48" s="183">
        <f t="shared" ca="1" si="5"/>
        <v>272.33</v>
      </c>
      <c r="J48" s="180">
        <f t="shared" ca="1" si="6"/>
        <v>86.91</v>
      </c>
      <c r="K48" s="180">
        <f t="shared" ca="1" si="7"/>
        <v>4.97</v>
      </c>
      <c r="L48" s="180">
        <f t="shared" ca="1" si="8"/>
        <v>2.79</v>
      </c>
      <c r="M48" s="181">
        <f t="shared" ca="1" si="9"/>
        <v>367.00000000000006</v>
      </c>
      <c r="N48" s="179">
        <f t="shared" ca="1" si="10"/>
        <v>272.33529744923698</v>
      </c>
      <c r="O48" s="180">
        <f t="shared" ca="1" si="11"/>
        <v>86.911690600790166</v>
      </c>
      <c r="P48" s="180">
        <f t="shared" ca="1" si="12"/>
        <v>4.9700966780108979</v>
      </c>
      <c r="Q48" s="180">
        <f t="shared" ca="1" si="13"/>
        <v>2.7900542719618526</v>
      </c>
      <c r="R48" s="181">
        <f t="shared" ca="1" si="14"/>
        <v>367.00713899999994</v>
      </c>
      <c r="W48" s="46"/>
      <c r="X48" s="46">
        <v>48</v>
      </c>
    </row>
    <row r="49" spans="1:24">
      <c r="A49" s="61" t="s">
        <v>91</v>
      </c>
      <c r="B49" s="174">
        <f t="shared" ca="1" si="3"/>
        <v>688.71594700000003</v>
      </c>
      <c r="C49" s="179">
        <f t="shared" ca="1" si="15"/>
        <v>512.27672525309299</v>
      </c>
      <c r="D49" s="180">
        <f t="shared" ca="1" si="15"/>
        <v>164.15771584957341</v>
      </c>
      <c r="E49" s="180">
        <f t="shared" ca="1" si="15"/>
        <v>9.3589708994554925</v>
      </c>
      <c r="F49" s="181">
        <f t="shared" ca="1" si="15"/>
        <v>2.9225349978782731</v>
      </c>
      <c r="G49" s="182">
        <f t="shared" ca="1" si="1"/>
        <v>380.04259999999999</v>
      </c>
      <c r="H49" s="182">
        <f t="shared" ca="1" si="2"/>
        <v>367.007139</v>
      </c>
      <c r="I49" s="183">
        <f t="shared" ca="1" si="5"/>
        <v>272.33</v>
      </c>
      <c r="J49" s="180">
        <f t="shared" ca="1" si="6"/>
        <v>86.91</v>
      </c>
      <c r="K49" s="180">
        <f t="shared" ca="1" si="7"/>
        <v>4.97</v>
      </c>
      <c r="L49" s="180">
        <f t="shared" ca="1" si="8"/>
        <v>2.79</v>
      </c>
      <c r="M49" s="181">
        <f t="shared" ca="1" si="9"/>
        <v>367.00000000000006</v>
      </c>
      <c r="N49" s="179">
        <f t="shared" ca="1" si="10"/>
        <v>272.33529744923698</v>
      </c>
      <c r="O49" s="180">
        <f t="shared" ca="1" si="11"/>
        <v>86.911690600790166</v>
      </c>
      <c r="P49" s="180">
        <f t="shared" ca="1" si="12"/>
        <v>4.9700966780108979</v>
      </c>
      <c r="Q49" s="180">
        <f t="shared" ca="1" si="13"/>
        <v>2.7900542719618526</v>
      </c>
      <c r="R49" s="181">
        <f t="shared" ca="1" si="14"/>
        <v>367.00713899999994</v>
      </c>
      <c r="W49" s="46"/>
      <c r="X49" s="46">
        <v>49</v>
      </c>
    </row>
    <row r="50" spans="1:24">
      <c r="A50" s="61" t="s">
        <v>92</v>
      </c>
      <c r="B50" s="174">
        <f t="shared" ca="1" si="3"/>
        <v>688.71594700000003</v>
      </c>
      <c r="C50" s="179">
        <f t="shared" ca="1" si="15"/>
        <v>512.27672525309299</v>
      </c>
      <c r="D50" s="180">
        <f t="shared" ca="1" si="15"/>
        <v>164.15771584957341</v>
      </c>
      <c r="E50" s="180">
        <f t="shared" ca="1" si="15"/>
        <v>9.3589708994554925</v>
      </c>
      <c r="F50" s="181">
        <f t="shared" ca="1" si="15"/>
        <v>2.9225349978782731</v>
      </c>
      <c r="G50" s="182">
        <f t="shared" ca="1" si="1"/>
        <v>380.04259999999999</v>
      </c>
      <c r="H50" s="182">
        <f t="shared" ca="1" si="2"/>
        <v>367.007139</v>
      </c>
      <c r="I50" s="183">
        <f t="shared" ca="1" si="5"/>
        <v>272.33</v>
      </c>
      <c r="J50" s="180">
        <f t="shared" ca="1" si="6"/>
        <v>86.91</v>
      </c>
      <c r="K50" s="180">
        <f t="shared" ca="1" si="7"/>
        <v>4.97</v>
      </c>
      <c r="L50" s="180">
        <f t="shared" ca="1" si="8"/>
        <v>2.79</v>
      </c>
      <c r="M50" s="181">
        <f t="shared" ca="1" si="9"/>
        <v>367.00000000000006</v>
      </c>
      <c r="N50" s="179">
        <f t="shared" ca="1" si="10"/>
        <v>272.33529744923698</v>
      </c>
      <c r="O50" s="180">
        <f t="shared" ca="1" si="11"/>
        <v>86.911690600790166</v>
      </c>
      <c r="P50" s="180">
        <f t="shared" ca="1" si="12"/>
        <v>4.9700966780108979</v>
      </c>
      <c r="Q50" s="180">
        <f t="shared" ca="1" si="13"/>
        <v>2.7900542719618526</v>
      </c>
      <c r="R50" s="181">
        <f t="shared" ca="1" si="14"/>
        <v>367.00713899999994</v>
      </c>
      <c r="W50" s="46"/>
      <c r="X50" s="46">
        <v>50</v>
      </c>
    </row>
    <row r="51" spans="1:24">
      <c r="A51" s="61" t="s">
        <v>93</v>
      </c>
      <c r="B51" s="174">
        <f t="shared" ca="1" si="3"/>
        <v>688.71594700000003</v>
      </c>
      <c r="C51" s="179">
        <f t="shared" ca="1" si="15"/>
        <v>512.27672525309299</v>
      </c>
      <c r="D51" s="180">
        <f t="shared" ca="1" si="15"/>
        <v>164.15771584957341</v>
      </c>
      <c r="E51" s="180">
        <f t="shared" ca="1" si="15"/>
        <v>9.3589708994554925</v>
      </c>
      <c r="F51" s="181">
        <f t="shared" ca="1" si="15"/>
        <v>2.9225349978782731</v>
      </c>
      <c r="G51" s="182">
        <f t="shared" ca="1" si="1"/>
        <v>380.04259999999999</v>
      </c>
      <c r="H51" s="182">
        <f t="shared" ca="1" si="2"/>
        <v>367.007139</v>
      </c>
      <c r="I51" s="183">
        <f t="shared" ca="1" si="5"/>
        <v>272.33</v>
      </c>
      <c r="J51" s="180">
        <f t="shared" ca="1" si="6"/>
        <v>86.91</v>
      </c>
      <c r="K51" s="180">
        <f t="shared" ca="1" si="7"/>
        <v>4.97</v>
      </c>
      <c r="L51" s="180">
        <f t="shared" ca="1" si="8"/>
        <v>2.79</v>
      </c>
      <c r="M51" s="181">
        <f t="shared" ca="1" si="9"/>
        <v>367.00000000000006</v>
      </c>
      <c r="N51" s="179">
        <f t="shared" ca="1" si="10"/>
        <v>272.33529744923698</v>
      </c>
      <c r="O51" s="180">
        <f t="shared" ca="1" si="11"/>
        <v>86.911690600790166</v>
      </c>
      <c r="P51" s="180">
        <f t="shared" ca="1" si="12"/>
        <v>4.9700966780108979</v>
      </c>
      <c r="Q51" s="180">
        <f t="shared" ca="1" si="13"/>
        <v>2.7900542719618526</v>
      </c>
      <c r="R51" s="181">
        <f t="shared" ca="1" si="14"/>
        <v>367.00713899999994</v>
      </c>
      <c r="W51" s="46"/>
      <c r="X51" s="46">
        <v>51</v>
      </c>
    </row>
    <row r="52" spans="1:24">
      <c r="A52" s="61" t="s">
        <v>94</v>
      </c>
      <c r="B52" s="174">
        <f t="shared" ca="1" si="3"/>
        <v>688.71594700000003</v>
      </c>
      <c r="C52" s="179">
        <f t="shared" ca="1" si="15"/>
        <v>512.27672525309299</v>
      </c>
      <c r="D52" s="180">
        <f t="shared" ca="1" si="15"/>
        <v>164.15771584957341</v>
      </c>
      <c r="E52" s="180">
        <f t="shared" ca="1" si="15"/>
        <v>9.3589708994554925</v>
      </c>
      <c r="F52" s="181">
        <f t="shared" ca="1" si="15"/>
        <v>2.9225349978782731</v>
      </c>
      <c r="G52" s="182">
        <f t="shared" ca="1" si="1"/>
        <v>380.04259999999999</v>
      </c>
      <c r="H52" s="182">
        <f t="shared" ca="1" si="2"/>
        <v>367.007139</v>
      </c>
      <c r="I52" s="183">
        <f t="shared" ca="1" si="5"/>
        <v>272.33</v>
      </c>
      <c r="J52" s="180">
        <f t="shared" ca="1" si="6"/>
        <v>86.91</v>
      </c>
      <c r="K52" s="180">
        <f t="shared" ca="1" si="7"/>
        <v>4.97</v>
      </c>
      <c r="L52" s="180">
        <f t="shared" ca="1" si="8"/>
        <v>2.79</v>
      </c>
      <c r="M52" s="181">
        <f t="shared" ca="1" si="9"/>
        <v>367.00000000000006</v>
      </c>
      <c r="N52" s="179">
        <f t="shared" ca="1" si="10"/>
        <v>272.33529744923698</v>
      </c>
      <c r="O52" s="180">
        <f t="shared" ca="1" si="11"/>
        <v>86.911690600790166</v>
      </c>
      <c r="P52" s="180">
        <f t="shared" ca="1" si="12"/>
        <v>4.9700966780108979</v>
      </c>
      <c r="Q52" s="180">
        <f t="shared" ca="1" si="13"/>
        <v>2.7900542719618526</v>
      </c>
      <c r="R52" s="181">
        <f t="shared" ca="1" si="14"/>
        <v>367.00713899999994</v>
      </c>
      <c r="W52" s="46"/>
      <c r="X52" s="46">
        <v>52</v>
      </c>
    </row>
    <row r="53" spans="1:24">
      <c r="A53" s="61" t="s">
        <v>95</v>
      </c>
      <c r="B53" s="174">
        <f t="shared" ca="1" si="3"/>
        <v>688.71594700000003</v>
      </c>
      <c r="C53" s="179">
        <f t="shared" ca="1" si="15"/>
        <v>512.27672525309299</v>
      </c>
      <c r="D53" s="180">
        <f t="shared" ca="1" si="15"/>
        <v>164.15771584957341</v>
      </c>
      <c r="E53" s="180">
        <f t="shared" ca="1" si="15"/>
        <v>9.3589708994554925</v>
      </c>
      <c r="F53" s="181">
        <f t="shared" ca="1" si="15"/>
        <v>2.9225349978782731</v>
      </c>
      <c r="G53" s="182">
        <f t="shared" ca="1" si="1"/>
        <v>380.04259999999999</v>
      </c>
      <c r="H53" s="182">
        <f t="shared" ca="1" si="2"/>
        <v>367.007139</v>
      </c>
      <c r="I53" s="183">
        <f t="shared" ca="1" si="5"/>
        <v>272.33</v>
      </c>
      <c r="J53" s="180">
        <f t="shared" ca="1" si="6"/>
        <v>86.91</v>
      </c>
      <c r="K53" s="180">
        <f t="shared" ca="1" si="7"/>
        <v>4.97</v>
      </c>
      <c r="L53" s="180">
        <f t="shared" ca="1" si="8"/>
        <v>2.79</v>
      </c>
      <c r="M53" s="181">
        <f t="shared" ca="1" si="9"/>
        <v>367.00000000000006</v>
      </c>
      <c r="N53" s="179">
        <f t="shared" ca="1" si="10"/>
        <v>272.33529744923698</v>
      </c>
      <c r="O53" s="180">
        <f t="shared" ca="1" si="11"/>
        <v>86.911690600790166</v>
      </c>
      <c r="P53" s="180">
        <f t="shared" ca="1" si="12"/>
        <v>4.9700966780108979</v>
      </c>
      <c r="Q53" s="180">
        <f t="shared" ca="1" si="13"/>
        <v>2.7900542719618526</v>
      </c>
      <c r="R53" s="181">
        <f t="shared" ca="1" si="14"/>
        <v>367.00713899999994</v>
      </c>
      <c r="W53" s="46"/>
      <c r="X53" s="46">
        <v>53</v>
      </c>
    </row>
    <row r="54" spans="1:24">
      <c r="A54" s="61" t="s">
        <v>96</v>
      </c>
      <c r="B54" s="174">
        <f t="shared" ca="1" si="3"/>
        <v>688.71594700000003</v>
      </c>
      <c r="C54" s="179">
        <f t="shared" ca="1" si="15"/>
        <v>512.27672525309299</v>
      </c>
      <c r="D54" s="180">
        <f t="shared" ca="1" si="15"/>
        <v>164.15771584957341</v>
      </c>
      <c r="E54" s="180">
        <f t="shared" ca="1" si="15"/>
        <v>9.3589708994554925</v>
      </c>
      <c r="F54" s="181">
        <f t="shared" ca="1" si="15"/>
        <v>2.9225349978782731</v>
      </c>
      <c r="G54" s="182">
        <f t="shared" ca="1" si="1"/>
        <v>380.04259999999999</v>
      </c>
      <c r="H54" s="182">
        <f t="shared" ca="1" si="2"/>
        <v>367.007139</v>
      </c>
      <c r="I54" s="183">
        <f t="shared" ca="1" si="5"/>
        <v>272.33</v>
      </c>
      <c r="J54" s="180">
        <f t="shared" ca="1" si="6"/>
        <v>86.91</v>
      </c>
      <c r="K54" s="180">
        <f t="shared" ca="1" si="7"/>
        <v>4.97</v>
      </c>
      <c r="L54" s="180">
        <f t="shared" ca="1" si="8"/>
        <v>2.79</v>
      </c>
      <c r="M54" s="181">
        <f t="shared" ca="1" si="9"/>
        <v>367.00000000000006</v>
      </c>
      <c r="N54" s="179">
        <f t="shared" ca="1" si="10"/>
        <v>272.33529744923698</v>
      </c>
      <c r="O54" s="180">
        <f t="shared" ca="1" si="11"/>
        <v>86.911690600790166</v>
      </c>
      <c r="P54" s="180">
        <f t="shared" ca="1" si="12"/>
        <v>4.9700966780108979</v>
      </c>
      <c r="Q54" s="180">
        <f t="shared" ca="1" si="13"/>
        <v>2.7900542719618526</v>
      </c>
      <c r="R54" s="181">
        <f t="shared" ca="1" si="14"/>
        <v>367.00713899999994</v>
      </c>
      <c r="W54" s="46"/>
      <c r="X54" s="46">
        <v>54</v>
      </c>
    </row>
    <row r="55" spans="1:24">
      <c r="A55" s="61" t="s">
        <v>97</v>
      </c>
      <c r="B55" s="174">
        <f t="shared" ca="1" si="3"/>
        <v>688.71594700000003</v>
      </c>
      <c r="C55" s="179">
        <f t="shared" ca="1" si="15"/>
        <v>512.27672525309299</v>
      </c>
      <c r="D55" s="180">
        <f t="shared" ca="1" si="15"/>
        <v>164.15771584957341</v>
      </c>
      <c r="E55" s="180">
        <f t="shared" ca="1" si="15"/>
        <v>9.3589708994554925</v>
      </c>
      <c r="F55" s="181">
        <f t="shared" ca="1" si="15"/>
        <v>2.9225349978782731</v>
      </c>
      <c r="G55" s="182">
        <f t="shared" ca="1" si="1"/>
        <v>380.04259999999999</v>
      </c>
      <c r="H55" s="182">
        <f t="shared" ca="1" si="2"/>
        <v>367.007139</v>
      </c>
      <c r="I55" s="183">
        <f t="shared" ca="1" si="5"/>
        <v>272.33</v>
      </c>
      <c r="J55" s="180">
        <f t="shared" ca="1" si="6"/>
        <v>86.91</v>
      </c>
      <c r="K55" s="180">
        <f t="shared" ca="1" si="7"/>
        <v>4.97</v>
      </c>
      <c r="L55" s="180">
        <f t="shared" ca="1" si="8"/>
        <v>2.79</v>
      </c>
      <c r="M55" s="181">
        <f t="shared" ca="1" si="9"/>
        <v>367.00000000000006</v>
      </c>
      <c r="N55" s="179">
        <f t="shared" ca="1" si="10"/>
        <v>272.33529744923698</v>
      </c>
      <c r="O55" s="180">
        <f t="shared" ca="1" si="11"/>
        <v>86.911690600790166</v>
      </c>
      <c r="P55" s="180">
        <f t="shared" ca="1" si="12"/>
        <v>4.9700966780108979</v>
      </c>
      <c r="Q55" s="180">
        <f t="shared" ca="1" si="13"/>
        <v>2.7900542719618526</v>
      </c>
      <c r="R55" s="181">
        <f t="shared" ca="1" si="14"/>
        <v>367.00713899999994</v>
      </c>
      <c r="W55" s="46"/>
      <c r="X55" s="46">
        <v>55</v>
      </c>
    </row>
    <row r="56" spans="1:24">
      <c r="A56" s="61" t="s">
        <v>98</v>
      </c>
      <c r="B56" s="174">
        <f t="shared" ca="1" si="3"/>
        <v>688.71594700000003</v>
      </c>
      <c r="C56" s="179">
        <f t="shared" ca="1" si="15"/>
        <v>512.27672525309299</v>
      </c>
      <c r="D56" s="180">
        <f t="shared" ca="1" si="15"/>
        <v>164.15771584957341</v>
      </c>
      <c r="E56" s="180">
        <f t="shared" ca="1" si="15"/>
        <v>9.3589708994554925</v>
      </c>
      <c r="F56" s="181">
        <f t="shared" ca="1" si="15"/>
        <v>2.9225349978782731</v>
      </c>
      <c r="G56" s="182">
        <f t="shared" ca="1" si="1"/>
        <v>380.04259999999999</v>
      </c>
      <c r="H56" s="182">
        <f t="shared" ca="1" si="2"/>
        <v>367.007139</v>
      </c>
      <c r="I56" s="183">
        <f t="shared" ca="1" si="5"/>
        <v>272.33</v>
      </c>
      <c r="J56" s="180">
        <f t="shared" ca="1" si="6"/>
        <v>86.91</v>
      </c>
      <c r="K56" s="180">
        <f t="shared" ca="1" si="7"/>
        <v>4.97</v>
      </c>
      <c r="L56" s="180">
        <f t="shared" ca="1" si="8"/>
        <v>2.79</v>
      </c>
      <c r="M56" s="181">
        <f t="shared" ca="1" si="9"/>
        <v>367.00000000000006</v>
      </c>
      <c r="N56" s="179">
        <f t="shared" ca="1" si="10"/>
        <v>272.33529744923698</v>
      </c>
      <c r="O56" s="180">
        <f t="shared" ca="1" si="11"/>
        <v>86.911690600790166</v>
      </c>
      <c r="P56" s="180">
        <f t="shared" ca="1" si="12"/>
        <v>4.9700966780108979</v>
      </c>
      <c r="Q56" s="180">
        <f t="shared" ca="1" si="13"/>
        <v>2.7900542719618526</v>
      </c>
      <c r="R56" s="181">
        <f t="shared" ca="1" si="14"/>
        <v>367.00713899999994</v>
      </c>
      <c r="W56" s="46"/>
      <c r="X56" s="46">
        <v>56</v>
      </c>
    </row>
    <row r="57" spans="1:24">
      <c r="A57" s="61" t="s">
        <v>99</v>
      </c>
      <c r="B57" s="174">
        <f t="shared" ca="1" si="3"/>
        <v>688.71594700000003</v>
      </c>
      <c r="C57" s="179">
        <f t="shared" ca="1" si="15"/>
        <v>512.27672525309299</v>
      </c>
      <c r="D57" s="180">
        <f t="shared" ca="1" si="15"/>
        <v>164.15771584957341</v>
      </c>
      <c r="E57" s="180">
        <f t="shared" ca="1" si="15"/>
        <v>9.3589708994554925</v>
      </c>
      <c r="F57" s="181">
        <f t="shared" ca="1" si="15"/>
        <v>2.9225349978782731</v>
      </c>
      <c r="G57" s="182">
        <f t="shared" ca="1" si="1"/>
        <v>380.04259999999999</v>
      </c>
      <c r="H57" s="182">
        <f t="shared" ca="1" si="2"/>
        <v>367.007139</v>
      </c>
      <c r="I57" s="183">
        <f t="shared" ca="1" si="5"/>
        <v>272.33</v>
      </c>
      <c r="J57" s="180">
        <f t="shared" ca="1" si="6"/>
        <v>86.91</v>
      </c>
      <c r="K57" s="180">
        <f t="shared" ca="1" si="7"/>
        <v>4.97</v>
      </c>
      <c r="L57" s="180">
        <f t="shared" ca="1" si="8"/>
        <v>2.79</v>
      </c>
      <c r="M57" s="181">
        <f t="shared" ca="1" si="9"/>
        <v>367.00000000000006</v>
      </c>
      <c r="N57" s="179">
        <f t="shared" ca="1" si="10"/>
        <v>272.33529744923698</v>
      </c>
      <c r="O57" s="180">
        <f t="shared" ca="1" si="11"/>
        <v>86.911690600790166</v>
      </c>
      <c r="P57" s="180">
        <f t="shared" ca="1" si="12"/>
        <v>4.9700966780108979</v>
      </c>
      <c r="Q57" s="180">
        <f t="shared" ca="1" si="13"/>
        <v>2.7900542719618526</v>
      </c>
      <c r="R57" s="181">
        <f t="shared" ca="1" si="14"/>
        <v>367.00713899999994</v>
      </c>
      <c r="W57" s="46"/>
      <c r="X57" s="46">
        <v>57</v>
      </c>
    </row>
    <row r="58" spans="1:24">
      <c r="A58" s="61" t="s">
        <v>100</v>
      </c>
      <c r="B58" s="174">
        <f t="shared" ca="1" si="3"/>
        <v>688.71594700000003</v>
      </c>
      <c r="C58" s="179">
        <f t="shared" ca="1" si="15"/>
        <v>512.27672525309299</v>
      </c>
      <c r="D58" s="180">
        <f t="shared" ca="1" si="15"/>
        <v>164.15771584957341</v>
      </c>
      <c r="E58" s="180">
        <f t="shared" ca="1" si="15"/>
        <v>9.3589708994554925</v>
      </c>
      <c r="F58" s="181">
        <f t="shared" ca="1" si="15"/>
        <v>2.9225349978782731</v>
      </c>
      <c r="G58" s="182">
        <f t="shared" ca="1" si="1"/>
        <v>380.04259999999999</v>
      </c>
      <c r="H58" s="182">
        <f t="shared" ca="1" si="2"/>
        <v>367.007139</v>
      </c>
      <c r="I58" s="183">
        <f t="shared" ca="1" si="5"/>
        <v>272.33</v>
      </c>
      <c r="J58" s="180">
        <f t="shared" ca="1" si="6"/>
        <v>86.91</v>
      </c>
      <c r="K58" s="180">
        <f t="shared" ca="1" si="7"/>
        <v>4.97</v>
      </c>
      <c r="L58" s="180">
        <f t="shared" ca="1" si="8"/>
        <v>2.79</v>
      </c>
      <c r="M58" s="181">
        <f t="shared" ca="1" si="9"/>
        <v>367.00000000000006</v>
      </c>
      <c r="N58" s="179">
        <f t="shared" ca="1" si="10"/>
        <v>272.33529744923698</v>
      </c>
      <c r="O58" s="180">
        <f t="shared" ca="1" si="11"/>
        <v>86.911690600790166</v>
      </c>
      <c r="P58" s="180">
        <f t="shared" ca="1" si="12"/>
        <v>4.9700966780108979</v>
      </c>
      <c r="Q58" s="180">
        <f t="shared" ca="1" si="13"/>
        <v>2.7900542719618526</v>
      </c>
      <c r="R58" s="181">
        <f t="shared" ca="1" si="14"/>
        <v>367.00713899999994</v>
      </c>
      <c r="W58" s="46"/>
      <c r="X58" s="46">
        <v>58</v>
      </c>
    </row>
    <row r="59" spans="1:24">
      <c r="A59" s="61" t="s">
        <v>101</v>
      </c>
      <c r="B59" s="174">
        <f t="shared" ca="1" si="3"/>
        <v>688.71594700000003</v>
      </c>
      <c r="C59" s="179">
        <f t="shared" ca="1" si="15"/>
        <v>512.27672525309299</v>
      </c>
      <c r="D59" s="180">
        <f t="shared" ca="1" si="15"/>
        <v>164.15771584957341</v>
      </c>
      <c r="E59" s="180">
        <f t="shared" ca="1" si="15"/>
        <v>9.3589708994554925</v>
      </c>
      <c r="F59" s="181">
        <f t="shared" ca="1" si="15"/>
        <v>2.9225349978782731</v>
      </c>
      <c r="G59" s="182">
        <f t="shared" ca="1" si="1"/>
        <v>380.04259999999999</v>
      </c>
      <c r="H59" s="182">
        <f t="shared" ca="1" si="2"/>
        <v>367.007139</v>
      </c>
      <c r="I59" s="183">
        <f t="shared" ca="1" si="5"/>
        <v>272.33</v>
      </c>
      <c r="J59" s="180">
        <f t="shared" ca="1" si="6"/>
        <v>86.91</v>
      </c>
      <c r="K59" s="180">
        <f t="shared" ca="1" si="7"/>
        <v>4.97</v>
      </c>
      <c r="L59" s="180">
        <f t="shared" ca="1" si="8"/>
        <v>2.79</v>
      </c>
      <c r="M59" s="181">
        <f t="shared" ca="1" si="9"/>
        <v>367.00000000000006</v>
      </c>
      <c r="N59" s="179">
        <f t="shared" ca="1" si="10"/>
        <v>272.33529744923698</v>
      </c>
      <c r="O59" s="180">
        <f t="shared" ca="1" si="11"/>
        <v>86.911690600790166</v>
      </c>
      <c r="P59" s="180">
        <f t="shared" ca="1" si="12"/>
        <v>4.9700966780108979</v>
      </c>
      <c r="Q59" s="180">
        <f t="shared" ca="1" si="13"/>
        <v>2.7900542719618526</v>
      </c>
      <c r="R59" s="181">
        <f t="shared" ca="1" si="14"/>
        <v>367.00713899999994</v>
      </c>
      <c r="W59" s="46"/>
      <c r="X59" s="46">
        <v>59</v>
      </c>
    </row>
    <row r="60" spans="1:24">
      <c r="A60" s="61" t="s">
        <v>102</v>
      </c>
      <c r="B60" s="174">
        <f t="shared" ca="1" si="3"/>
        <v>688.71594700000003</v>
      </c>
      <c r="C60" s="179">
        <f t="shared" ca="1" si="15"/>
        <v>512.27672525309299</v>
      </c>
      <c r="D60" s="180">
        <f t="shared" ca="1" si="15"/>
        <v>164.15771584957341</v>
      </c>
      <c r="E60" s="180">
        <f t="shared" ca="1" si="15"/>
        <v>9.3589708994554925</v>
      </c>
      <c r="F60" s="181">
        <f t="shared" ca="1" si="15"/>
        <v>2.9225349978782731</v>
      </c>
      <c r="G60" s="182">
        <f t="shared" ca="1" si="1"/>
        <v>380.04259999999999</v>
      </c>
      <c r="H60" s="182">
        <f t="shared" ca="1" si="2"/>
        <v>367.007139</v>
      </c>
      <c r="I60" s="183">
        <f t="shared" ca="1" si="5"/>
        <v>272.33</v>
      </c>
      <c r="J60" s="180">
        <f t="shared" ca="1" si="6"/>
        <v>86.91</v>
      </c>
      <c r="K60" s="180">
        <f t="shared" ca="1" si="7"/>
        <v>4.97</v>
      </c>
      <c r="L60" s="180">
        <f t="shared" ca="1" si="8"/>
        <v>2.79</v>
      </c>
      <c r="M60" s="181">
        <f t="shared" ca="1" si="9"/>
        <v>367.00000000000006</v>
      </c>
      <c r="N60" s="179">
        <f t="shared" ca="1" si="10"/>
        <v>272.33529744923698</v>
      </c>
      <c r="O60" s="180">
        <f t="shared" ca="1" si="11"/>
        <v>86.911690600790166</v>
      </c>
      <c r="P60" s="180">
        <f t="shared" ca="1" si="12"/>
        <v>4.9700966780108979</v>
      </c>
      <c r="Q60" s="180">
        <f t="shared" ca="1" si="13"/>
        <v>2.7900542719618526</v>
      </c>
      <c r="R60" s="181">
        <f t="shared" ca="1" si="14"/>
        <v>367.00713899999994</v>
      </c>
      <c r="W60" s="46"/>
      <c r="X60" s="46">
        <v>60</v>
      </c>
    </row>
    <row r="61" spans="1:24">
      <c r="A61" s="61" t="s">
        <v>103</v>
      </c>
      <c r="B61" s="174">
        <f t="shared" ca="1" si="3"/>
        <v>688.71594700000003</v>
      </c>
      <c r="C61" s="179">
        <f t="shared" ca="1" si="15"/>
        <v>512.27672525309299</v>
      </c>
      <c r="D61" s="180">
        <f t="shared" ca="1" si="15"/>
        <v>164.15771584957341</v>
      </c>
      <c r="E61" s="180">
        <f t="shared" ca="1" si="15"/>
        <v>9.3589708994554925</v>
      </c>
      <c r="F61" s="181">
        <f t="shared" ca="1" si="15"/>
        <v>2.9225349978782731</v>
      </c>
      <c r="G61" s="182">
        <f t="shared" ca="1" si="1"/>
        <v>380.04259999999999</v>
      </c>
      <c r="H61" s="182">
        <f t="shared" ca="1" si="2"/>
        <v>367.007139</v>
      </c>
      <c r="I61" s="183">
        <f t="shared" ca="1" si="5"/>
        <v>272.33</v>
      </c>
      <c r="J61" s="180">
        <f t="shared" ca="1" si="6"/>
        <v>86.91</v>
      </c>
      <c r="K61" s="180">
        <f t="shared" ca="1" si="7"/>
        <v>4.97</v>
      </c>
      <c r="L61" s="180">
        <f t="shared" ca="1" si="8"/>
        <v>2.79</v>
      </c>
      <c r="M61" s="181">
        <f t="shared" ca="1" si="9"/>
        <v>367.00000000000006</v>
      </c>
      <c r="N61" s="179">
        <f t="shared" ca="1" si="10"/>
        <v>272.33529744923698</v>
      </c>
      <c r="O61" s="180">
        <f t="shared" ca="1" si="11"/>
        <v>86.911690600790166</v>
      </c>
      <c r="P61" s="180">
        <f t="shared" ca="1" si="12"/>
        <v>4.9700966780108979</v>
      </c>
      <c r="Q61" s="180">
        <f t="shared" ca="1" si="13"/>
        <v>2.7900542719618526</v>
      </c>
      <c r="R61" s="181">
        <f t="shared" ca="1" si="14"/>
        <v>367.00713899999994</v>
      </c>
      <c r="W61" s="46"/>
      <c r="X61" s="46">
        <v>61</v>
      </c>
    </row>
    <row r="62" spans="1:24">
      <c r="A62" s="61" t="s">
        <v>104</v>
      </c>
      <c r="B62" s="174">
        <f t="shared" ca="1" si="3"/>
        <v>688.71594700000003</v>
      </c>
      <c r="C62" s="179">
        <f t="shared" ca="1" si="15"/>
        <v>512.27672525309299</v>
      </c>
      <c r="D62" s="180">
        <f t="shared" ca="1" si="15"/>
        <v>164.15771584957341</v>
      </c>
      <c r="E62" s="180">
        <f t="shared" ca="1" si="15"/>
        <v>9.3589708994554925</v>
      </c>
      <c r="F62" s="181">
        <f t="shared" ca="1" si="15"/>
        <v>2.9225349978782731</v>
      </c>
      <c r="G62" s="182">
        <f t="shared" ca="1" si="1"/>
        <v>380.04259999999999</v>
      </c>
      <c r="H62" s="182">
        <f t="shared" ca="1" si="2"/>
        <v>367.007139</v>
      </c>
      <c r="I62" s="183">
        <f t="shared" ca="1" si="5"/>
        <v>272.33</v>
      </c>
      <c r="J62" s="180">
        <f t="shared" ca="1" si="6"/>
        <v>86.91</v>
      </c>
      <c r="K62" s="180">
        <f t="shared" ca="1" si="7"/>
        <v>4.97</v>
      </c>
      <c r="L62" s="180">
        <f t="shared" ca="1" si="8"/>
        <v>2.79</v>
      </c>
      <c r="M62" s="181">
        <f t="shared" ca="1" si="9"/>
        <v>367.00000000000006</v>
      </c>
      <c r="N62" s="179">
        <f t="shared" ca="1" si="10"/>
        <v>272.33529744923698</v>
      </c>
      <c r="O62" s="180">
        <f t="shared" ca="1" si="11"/>
        <v>86.911690600790166</v>
      </c>
      <c r="P62" s="180">
        <f t="shared" ca="1" si="12"/>
        <v>4.9700966780108979</v>
      </c>
      <c r="Q62" s="180">
        <f t="shared" ca="1" si="13"/>
        <v>2.7900542719618526</v>
      </c>
      <c r="R62" s="181">
        <f t="shared" ca="1" si="14"/>
        <v>367.00713899999994</v>
      </c>
      <c r="W62" s="46"/>
      <c r="X62" s="46">
        <v>62</v>
      </c>
    </row>
    <row r="63" spans="1:24">
      <c r="A63" s="61" t="s">
        <v>105</v>
      </c>
      <c r="B63" s="174">
        <f t="shared" ca="1" si="3"/>
        <v>688.71594700000003</v>
      </c>
      <c r="C63" s="179">
        <f t="shared" ca="1" si="15"/>
        <v>512.27672525309299</v>
      </c>
      <c r="D63" s="180">
        <f t="shared" ca="1" si="15"/>
        <v>164.15771584957341</v>
      </c>
      <c r="E63" s="180">
        <f t="shared" ca="1" si="15"/>
        <v>9.3589708994554925</v>
      </c>
      <c r="F63" s="181">
        <f t="shared" ca="1" si="15"/>
        <v>2.9225349978782731</v>
      </c>
      <c r="G63" s="182">
        <f t="shared" ca="1" si="1"/>
        <v>380.04259999999999</v>
      </c>
      <c r="H63" s="182">
        <f t="shared" ca="1" si="2"/>
        <v>367.007139</v>
      </c>
      <c r="I63" s="183">
        <f t="shared" ca="1" si="5"/>
        <v>272.33</v>
      </c>
      <c r="J63" s="180">
        <f t="shared" ca="1" si="6"/>
        <v>86.91</v>
      </c>
      <c r="K63" s="180">
        <f t="shared" ca="1" si="7"/>
        <v>4.97</v>
      </c>
      <c r="L63" s="180">
        <f t="shared" ca="1" si="8"/>
        <v>2.79</v>
      </c>
      <c r="M63" s="181">
        <f t="shared" ca="1" si="9"/>
        <v>367.00000000000006</v>
      </c>
      <c r="N63" s="179">
        <f t="shared" ca="1" si="10"/>
        <v>272.33529744923698</v>
      </c>
      <c r="O63" s="180">
        <f t="shared" ca="1" si="11"/>
        <v>86.911690600790166</v>
      </c>
      <c r="P63" s="180">
        <f t="shared" ca="1" si="12"/>
        <v>4.9700966780108979</v>
      </c>
      <c r="Q63" s="180">
        <f t="shared" ca="1" si="13"/>
        <v>2.7900542719618526</v>
      </c>
      <c r="R63" s="181">
        <f t="shared" ca="1" si="14"/>
        <v>367.00713899999994</v>
      </c>
      <c r="W63" s="46"/>
      <c r="X63" s="46">
        <v>63</v>
      </c>
    </row>
    <row r="64" spans="1:24">
      <c r="A64" s="61" t="s">
        <v>106</v>
      </c>
      <c r="B64" s="174">
        <f t="shared" ca="1" si="3"/>
        <v>688.71594700000003</v>
      </c>
      <c r="C64" s="179">
        <f t="shared" ca="1" si="15"/>
        <v>512.27672525309299</v>
      </c>
      <c r="D64" s="180">
        <f t="shared" ca="1" si="15"/>
        <v>164.15771584957341</v>
      </c>
      <c r="E64" s="180">
        <f t="shared" ca="1" si="15"/>
        <v>9.3589708994554925</v>
      </c>
      <c r="F64" s="181">
        <f t="shared" ca="1" si="15"/>
        <v>2.9225349978782731</v>
      </c>
      <c r="G64" s="182">
        <f t="shared" ca="1" si="1"/>
        <v>380.04259999999999</v>
      </c>
      <c r="H64" s="182">
        <f t="shared" ca="1" si="2"/>
        <v>367.007139</v>
      </c>
      <c r="I64" s="183">
        <f t="shared" ca="1" si="5"/>
        <v>272.33</v>
      </c>
      <c r="J64" s="180">
        <f t="shared" ca="1" si="6"/>
        <v>86.91</v>
      </c>
      <c r="K64" s="180">
        <f t="shared" ca="1" si="7"/>
        <v>4.97</v>
      </c>
      <c r="L64" s="180">
        <f t="shared" ca="1" si="8"/>
        <v>2.79</v>
      </c>
      <c r="M64" s="181">
        <f t="shared" ca="1" si="9"/>
        <v>367.00000000000006</v>
      </c>
      <c r="N64" s="179">
        <f t="shared" ca="1" si="10"/>
        <v>272.33529744923698</v>
      </c>
      <c r="O64" s="180">
        <f t="shared" ca="1" si="11"/>
        <v>86.911690600790166</v>
      </c>
      <c r="P64" s="180">
        <f t="shared" ca="1" si="12"/>
        <v>4.9700966780108979</v>
      </c>
      <c r="Q64" s="180">
        <f t="shared" ca="1" si="13"/>
        <v>2.7900542719618526</v>
      </c>
      <c r="R64" s="181">
        <f t="shared" ca="1" si="14"/>
        <v>367.00713899999994</v>
      </c>
      <c r="W64" s="46"/>
      <c r="X64" s="46">
        <v>64</v>
      </c>
    </row>
    <row r="65" spans="1:24">
      <c r="A65" s="61" t="s">
        <v>107</v>
      </c>
      <c r="B65" s="174">
        <f t="shared" ca="1" si="3"/>
        <v>688.71594700000003</v>
      </c>
      <c r="C65" s="179">
        <f t="shared" ca="1" si="15"/>
        <v>512.27672525309299</v>
      </c>
      <c r="D65" s="180">
        <f t="shared" ca="1" si="15"/>
        <v>164.15771584957341</v>
      </c>
      <c r="E65" s="180">
        <f t="shared" ca="1" si="15"/>
        <v>9.3589708994554925</v>
      </c>
      <c r="F65" s="181">
        <f t="shared" ca="1" si="15"/>
        <v>2.9225349978782731</v>
      </c>
      <c r="G65" s="182">
        <f t="shared" ca="1" si="1"/>
        <v>380.04259999999999</v>
      </c>
      <c r="H65" s="182">
        <f t="shared" ca="1" si="2"/>
        <v>367.007139</v>
      </c>
      <c r="I65" s="183">
        <f t="shared" ca="1" si="5"/>
        <v>272.33</v>
      </c>
      <c r="J65" s="180">
        <f t="shared" ca="1" si="6"/>
        <v>86.91</v>
      </c>
      <c r="K65" s="180">
        <f t="shared" ca="1" si="7"/>
        <v>4.97</v>
      </c>
      <c r="L65" s="180">
        <f t="shared" ca="1" si="8"/>
        <v>2.79</v>
      </c>
      <c r="M65" s="181">
        <f t="shared" ca="1" si="9"/>
        <v>367.00000000000006</v>
      </c>
      <c r="N65" s="179">
        <f t="shared" ca="1" si="10"/>
        <v>272.33529744923698</v>
      </c>
      <c r="O65" s="180">
        <f t="shared" ca="1" si="11"/>
        <v>86.911690600790166</v>
      </c>
      <c r="P65" s="180">
        <f t="shared" ca="1" si="12"/>
        <v>4.9700966780108979</v>
      </c>
      <c r="Q65" s="180">
        <f t="shared" ca="1" si="13"/>
        <v>2.7900542719618526</v>
      </c>
      <c r="R65" s="181">
        <f t="shared" ca="1" si="14"/>
        <v>367.00713899999994</v>
      </c>
      <c r="W65" s="46"/>
      <c r="X65" s="46">
        <v>65</v>
      </c>
    </row>
    <row r="66" spans="1:24">
      <c r="A66" s="61" t="s">
        <v>108</v>
      </c>
      <c r="B66" s="174">
        <f t="shared" ca="1" si="3"/>
        <v>688.71594700000003</v>
      </c>
      <c r="C66" s="179">
        <f t="shared" ca="1" si="15"/>
        <v>512.27672525309299</v>
      </c>
      <c r="D66" s="180">
        <f t="shared" ca="1" si="15"/>
        <v>164.15771584957341</v>
      </c>
      <c r="E66" s="180">
        <f t="shared" ca="1" si="15"/>
        <v>9.3589708994554925</v>
      </c>
      <c r="F66" s="181">
        <f t="shared" ca="1" si="15"/>
        <v>2.9225349978782731</v>
      </c>
      <c r="G66" s="182">
        <f t="shared" ca="1" si="1"/>
        <v>380.04259999999999</v>
      </c>
      <c r="H66" s="182">
        <f t="shared" ca="1" si="2"/>
        <v>367.007139</v>
      </c>
      <c r="I66" s="183">
        <f t="shared" ca="1" si="5"/>
        <v>272.33</v>
      </c>
      <c r="J66" s="180">
        <f t="shared" ca="1" si="6"/>
        <v>86.91</v>
      </c>
      <c r="K66" s="180">
        <f t="shared" ca="1" si="7"/>
        <v>4.97</v>
      </c>
      <c r="L66" s="180">
        <f t="shared" ca="1" si="8"/>
        <v>2.79</v>
      </c>
      <c r="M66" s="181">
        <f t="shared" ca="1" si="9"/>
        <v>367.00000000000006</v>
      </c>
      <c r="N66" s="179">
        <f t="shared" ca="1" si="10"/>
        <v>272.33529744923698</v>
      </c>
      <c r="O66" s="180">
        <f t="shared" ca="1" si="11"/>
        <v>86.911690600790166</v>
      </c>
      <c r="P66" s="180">
        <f t="shared" ca="1" si="12"/>
        <v>4.9700966780108979</v>
      </c>
      <c r="Q66" s="180">
        <f t="shared" ca="1" si="13"/>
        <v>2.7900542719618526</v>
      </c>
      <c r="R66" s="181">
        <f t="shared" ca="1" si="14"/>
        <v>367.00713899999994</v>
      </c>
      <c r="W66" s="46"/>
      <c r="X66" s="46">
        <v>66</v>
      </c>
    </row>
    <row r="67" spans="1:24">
      <c r="A67" s="61" t="s">
        <v>109</v>
      </c>
      <c r="B67" s="174">
        <f t="shared" ca="1" si="3"/>
        <v>688.71594700000003</v>
      </c>
      <c r="C67" s="179">
        <f t="shared" ca="1" si="15"/>
        <v>512.27672525309299</v>
      </c>
      <c r="D67" s="180">
        <f t="shared" ca="1" si="15"/>
        <v>164.15771584957341</v>
      </c>
      <c r="E67" s="180">
        <f t="shared" ca="1" si="15"/>
        <v>9.3589708994554925</v>
      </c>
      <c r="F67" s="181">
        <f t="shared" ca="1" si="15"/>
        <v>2.9225349978782731</v>
      </c>
      <c r="G67" s="182">
        <f t="shared" ref="G67:G98" ca="1" si="16">INDIRECT("ISGS_exbus!" &amp; $V$3 &amp; X67)</f>
        <v>380.04259999999999</v>
      </c>
      <c r="H67" s="182">
        <f t="shared" ref="H67:H98" ca="1" si="17">INDIRECT("ISGS_Delhi_pp!" &amp; $V$3 &amp; X67)</f>
        <v>367.007139</v>
      </c>
      <c r="I67" s="183">
        <f t="shared" ca="1" si="5"/>
        <v>272.33</v>
      </c>
      <c r="J67" s="180">
        <f t="shared" ca="1" si="6"/>
        <v>86.91</v>
      </c>
      <c r="K67" s="180">
        <f t="shared" ca="1" si="7"/>
        <v>4.97</v>
      </c>
      <c r="L67" s="180">
        <f t="shared" ca="1" si="8"/>
        <v>2.79</v>
      </c>
      <c r="M67" s="181">
        <f t="shared" ca="1" si="9"/>
        <v>367.00000000000006</v>
      </c>
      <c r="N67" s="179">
        <f t="shared" ca="1" si="10"/>
        <v>272.33529744923698</v>
      </c>
      <c r="O67" s="180">
        <f t="shared" ca="1" si="11"/>
        <v>86.911690600790166</v>
      </c>
      <c r="P67" s="180">
        <f t="shared" ca="1" si="12"/>
        <v>4.9700966780108979</v>
      </c>
      <c r="Q67" s="180">
        <f t="shared" ca="1" si="13"/>
        <v>2.7900542719618526</v>
      </c>
      <c r="R67" s="181">
        <f t="shared" ca="1" si="14"/>
        <v>367.00713899999994</v>
      </c>
      <c r="W67" s="46"/>
      <c r="X67" s="46">
        <v>67</v>
      </c>
    </row>
    <row r="68" spans="1:24">
      <c r="A68" s="61" t="s">
        <v>110</v>
      </c>
      <c r="B68" s="174">
        <f t="shared" ref="B68:B98" ca="1" si="18">INDIRECT("Entt_ISGS!" &amp; $V$3 &amp; X68)</f>
        <v>688.71594700000003</v>
      </c>
      <c r="C68" s="179">
        <f t="shared" ref="C68:F98" ca="1" si="19">$B68*C$1/100</f>
        <v>512.27672525309299</v>
      </c>
      <c r="D68" s="180">
        <f t="shared" ca="1" si="19"/>
        <v>164.15771584957341</v>
      </c>
      <c r="E68" s="180">
        <f t="shared" ca="1" si="19"/>
        <v>9.3589708994554925</v>
      </c>
      <c r="F68" s="181">
        <f t="shared" ca="1" si="19"/>
        <v>2.9225349978782731</v>
      </c>
      <c r="G68" s="182">
        <f t="shared" ca="1" si="16"/>
        <v>380.04259999999999</v>
      </c>
      <c r="H68" s="182">
        <f t="shared" ca="1" si="17"/>
        <v>367.007139</v>
      </c>
      <c r="I68" s="183">
        <f t="shared" ref="I68:I98" ca="1" si="20">INDIRECT("BRPL_EOD!" &amp; $V$3 &amp; X68)</f>
        <v>272.33</v>
      </c>
      <c r="J68" s="180">
        <f t="shared" ref="J68:J98" ca="1" si="21">INDIRECT("BYPL_EOD!" &amp; $V$3 &amp; X68)</f>
        <v>86.91</v>
      </c>
      <c r="K68" s="180">
        <f t="shared" ref="K68:K98" ca="1" si="22">INDIRECT("TPDDL_EOD!" &amp; $V$3 &amp; X68)</f>
        <v>4.97</v>
      </c>
      <c r="L68" s="180">
        <f t="shared" ref="L68:L98" ca="1" si="23">INDIRECT("NDMC_EOD!" &amp; $V$3 &amp; X68)</f>
        <v>2.79</v>
      </c>
      <c r="M68" s="181">
        <f t="shared" ref="M68:M98" ca="1" si="24">SUM(I68:L68)</f>
        <v>367.00000000000006</v>
      </c>
      <c r="N68" s="179">
        <f t="shared" ref="N68:N98" ca="1" si="25">INDIRECT("BRPL_ISGS_exbus!" &amp; $V$3 &amp; X68)</f>
        <v>272.33529744923698</v>
      </c>
      <c r="O68" s="180">
        <f t="shared" ref="O68:O98" ca="1" si="26">INDIRECT("BYPL_ISGS_exbus!" &amp; $V$3 &amp; X68)</f>
        <v>86.911690600790166</v>
      </c>
      <c r="P68" s="180">
        <f t="shared" ref="P68:P98" ca="1" si="27">INDIRECT("TPDDL_ISGS_exbus!" &amp; $V$3 &amp; X68)</f>
        <v>4.9700966780108979</v>
      </c>
      <c r="Q68" s="180">
        <f t="shared" ref="Q68:Q98" ca="1" si="28">INDIRECT("NDMC_ISGS_exbus!" &amp; $V$3 &amp; X68)</f>
        <v>2.7900542719618526</v>
      </c>
      <c r="R68" s="181">
        <f t="shared" ref="R68:R98" ca="1" si="29">SUM(N68:Q68)</f>
        <v>367.00713899999994</v>
      </c>
      <c r="W68" s="46"/>
      <c r="X68" s="46">
        <v>68</v>
      </c>
    </row>
    <row r="69" spans="1:24">
      <c r="A69" s="61" t="s">
        <v>111</v>
      </c>
      <c r="B69" s="174">
        <f t="shared" ca="1" si="18"/>
        <v>688.71594700000003</v>
      </c>
      <c r="C69" s="179">
        <f t="shared" ca="1" si="19"/>
        <v>512.27672525309299</v>
      </c>
      <c r="D69" s="180">
        <f t="shared" ca="1" si="19"/>
        <v>164.15771584957341</v>
      </c>
      <c r="E69" s="180">
        <f t="shared" ca="1" si="19"/>
        <v>9.3589708994554925</v>
      </c>
      <c r="F69" s="181">
        <f t="shared" ca="1" si="19"/>
        <v>2.9225349978782731</v>
      </c>
      <c r="G69" s="182">
        <f t="shared" ca="1" si="16"/>
        <v>380.04259999999999</v>
      </c>
      <c r="H69" s="182">
        <f t="shared" ca="1" si="17"/>
        <v>367.007139</v>
      </c>
      <c r="I69" s="183">
        <f t="shared" ca="1" si="20"/>
        <v>272.33</v>
      </c>
      <c r="J69" s="180">
        <f t="shared" ca="1" si="21"/>
        <v>86.91</v>
      </c>
      <c r="K69" s="180">
        <f t="shared" ca="1" si="22"/>
        <v>4.97</v>
      </c>
      <c r="L69" s="180">
        <f t="shared" ca="1" si="23"/>
        <v>2.79</v>
      </c>
      <c r="M69" s="181">
        <f t="shared" ca="1" si="24"/>
        <v>367.00000000000006</v>
      </c>
      <c r="N69" s="179">
        <f t="shared" ca="1" si="25"/>
        <v>272.33529744923698</v>
      </c>
      <c r="O69" s="180">
        <f t="shared" ca="1" si="26"/>
        <v>86.911690600790166</v>
      </c>
      <c r="P69" s="180">
        <f t="shared" ca="1" si="27"/>
        <v>4.9700966780108979</v>
      </c>
      <c r="Q69" s="180">
        <f t="shared" ca="1" si="28"/>
        <v>2.7900542719618526</v>
      </c>
      <c r="R69" s="181">
        <f t="shared" ca="1" si="29"/>
        <v>367.00713899999994</v>
      </c>
      <c r="W69" s="46"/>
      <c r="X69" s="46">
        <v>69</v>
      </c>
    </row>
    <row r="70" spans="1:24">
      <c r="A70" s="61" t="s">
        <v>112</v>
      </c>
      <c r="B70" s="174">
        <f t="shared" ca="1" si="18"/>
        <v>688.71594700000003</v>
      </c>
      <c r="C70" s="179">
        <f t="shared" ca="1" si="19"/>
        <v>512.27672525309299</v>
      </c>
      <c r="D70" s="180">
        <f t="shared" ca="1" si="19"/>
        <v>164.15771584957341</v>
      </c>
      <c r="E70" s="180">
        <f t="shared" ca="1" si="19"/>
        <v>9.3589708994554925</v>
      </c>
      <c r="F70" s="181">
        <f t="shared" ca="1" si="19"/>
        <v>2.9225349978782731</v>
      </c>
      <c r="G70" s="182">
        <f t="shared" ca="1" si="16"/>
        <v>380.04259999999999</v>
      </c>
      <c r="H70" s="182">
        <f t="shared" ca="1" si="17"/>
        <v>367.007139</v>
      </c>
      <c r="I70" s="183">
        <f t="shared" ca="1" si="20"/>
        <v>272.33</v>
      </c>
      <c r="J70" s="180">
        <f t="shared" ca="1" si="21"/>
        <v>86.91</v>
      </c>
      <c r="K70" s="180">
        <f t="shared" ca="1" si="22"/>
        <v>4.97</v>
      </c>
      <c r="L70" s="180">
        <f t="shared" ca="1" si="23"/>
        <v>2.79</v>
      </c>
      <c r="M70" s="181">
        <f t="shared" ca="1" si="24"/>
        <v>367.00000000000006</v>
      </c>
      <c r="N70" s="179">
        <f t="shared" ca="1" si="25"/>
        <v>272.33529744923698</v>
      </c>
      <c r="O70" s="180">
        <f t="shared" ca="1" si="26"/>
        <v>86.911690600790166</v>
      </c>
      <c r="P70" s="180">
        <f t="shared" ca="1" si="27"/>
        <v>4.9700966780108979</v>
      </c>
      <c r="Q70" s="180">
        <f t="shared" ca="1" si="28"/>
        <v>2.7900542719618526</v>
      </c>
      <c r="R70" s="181">
        <f t="shared" ca="1" si="29"/>
        <v>367.00713899999994</v>
      </c>
      <c r="W70" s="46"/>
      <c r="X70" s="46">
        <v>70</v>
      </c>
    </row>
    <row r="71" spans="1:24">
      <c r="A71" s="61" t="s">
        <v>113</v>
      </c>
      <c r="B71" s="174">
        <f t="shared" ca="1" si="18"/>
        <v>688.71594700000003</v>
      </c>
      <c r="C71" s="179">
        <f t="shared" ca="1" si="19"/>
        <v>512.27672525309299</v>
      </c>
      <c r="D71" s="180">
        <f t="shared" ca="1" si="19"/>
        <v>164.15771584957341</v>
      </c>
      <c r="E71" s="180">
        <f t="shared" ca="1" si="19"/>
        <v>9.3589708994554925</v>
      </c>
      <c r="F71" s="181">
        <f t="shared" ca="1" si="19"/>
        <v>2.9225349978782731</v>
      </c>
      <c r="G71" s="182">
        <f t="shared" ca="1" si="16"/>
        <v>380.04259999999999</v>
      </c>
      <c r="H71" s="182">
        <f t="shared" ca="1" si="17"/>
        <v>367.007139</v>
      </c>
      <c r="I71" s="183">
        <f t="shared" ca="1" si="20"/>
        <v>272.33</v>
      </c>
      <c r="J71" s="180">
        <f t="shared" ca="1" si="21"/>
        <v>86.91</v>
      </c>
      <c r="K71" s="180">
        <f t="shared" ca="1" si="22"/>
        <v>4.97</v>
      </c>
      <c r="L71" s="180">
        <f t="shared" ca="1" si="23"/>
        <v>2.79</v>
      </c>
      <c r="M71" s="181">
        <f t="shared" ca="1" si="24"/>
        <v>367.00000000000006</v>
      </c>
      <c r="N71" s="179">
        <f t="shared" ca="1" si="25"/>
        <v>272.33529744923698</v>
      </c>
      <c r="O71" s="180">
        <f t="shared" ca="1" si="26"/>
        <v>86.911690600790166</v>
      </c>
      <c r="P71" s="180">
        <f t="shared" ca="1" si="27"/>
        <v>4.9700966780108979</v>
      </c>
      <c r="Q71" s="180">
        <f t="shared" ca="1" si="28"/>
        <v>2.7900542719618526</v>
      </c>
      <c r="R71" s="181">
        <f t="shared" ca="1" si="29"/>
        <v>367.00713899999994</v>
      </c>
      <c r="W71" s="46"/>
      <c r="X71" s="46">
        <v>71</v>
      </c>
    </row>
    <row r="72" spans="1:24">
      <c r="A72" s="61" t="s">
        <v>114</v>
      </c>
      <c r="B72" s="174">
        <f t="shared" ca="1" si="18"/>
        <v>688.71594700000003</v>
      </c>
      <c r="C72" s="179">
        <f t="shared" ca="1" si="19"/>
        <v>512.27672525309299</v>
      </c>
      <c r="D72" s="180">
        <f t="shared" ca="1" si="19"/>
        <v>164.15771584957341</v>
      </c>
      <c r="E72" s="180">
        <f t="shared" ca="1" si="19"/>
        <v>9.3589708994554925</v>
      </c>
      <c r="F72" s="181">
        <f t="shared" ca="1" si="19"/>
        <v>2.9225349978782731</v>
      </c>
      <c r="G72" s="182">
        <f t="shared" ca="1" si="16"/>
        <v>380.04259999999999</v>
      </c>
      <c r="H72" s="182">
        <f t="shared" ca="1" si="17"/>
        <v>367.007139</v>
      </c>
      <c r="I72" s="183">
        <f t="shared" ca="1" si="20"/>
        <v>272.33</v>
      </c>
      <c r="J72" s="180">
        <f t="shared" ca="1" si="21"/>
        <v>86.91</v>
      </c>
      <c r="K72" s="180">
        <f t="shared" ca="1" si="22"/>
        <v>4.97</v>
      </c>
      <c r="L72" s="180">
        <f t="shared" ca="1" si="23"/>
        <v>2.79</v>
      </c>
      <c r="M72" s="181">
        <f t="shared" ca="1" si="24"/>
        <v>367.00000000000006</v>
      </c>
      <c r="N72" s="179">
        <f t="shared" ca="1" si="25"/>
        <v>272.33529744923698</v>
      </c>
      <c r="O72" s="180">
        <f t="shared" ca="1" si="26"/>
        <v>86.911690600790166</v>
      </c>
      <c r="P72" s="180">
        <f t="shared" ca="1" si="27"/>
        <v>4.9700966780108979</v>
      </c>
      <c r="Q72" s="180">
        <f t="shared" ca="1" si="28"/>
        <v>2.7900542719618526</v>
      </c>
      <c r="R72" s="181">
        <f t="shared" ca="1" si="29"/>
        <v>367.00713899999994</v>
      </c>
      <c r="W72" s="46"/>
      <c r="X72" s="46">
        <v>72</v>
      </c>
    </row>
    <row r="73" spans="1:24">
      <c r="A73" s="61" t="s">
        <v>115</v>
      </c>
      <c r="B73" s="174">
        <f t="shared" ca="1" si="18"/>
        <v>688.71594700000003</v>
      </c>
      <c r="C73" s="179">
        <f t="shared" ca="1" si="19"/>
        <v>512.27672525309299</v>
      </c>
      <c r="D73" s="180">
        <f t="shared" ca="1" si="19"/>
        <v>164.15771584957341</v>
      </c>
      <c r="E73" s="180">
        <f t="shared" ca="1" si="19"/>
        <v>9.3589708994554925</v>
      </c>
      <c r="F73" s="181">
        <f t="shared" ca="1" si="19"/>
        <v>2.9225349978782731</v>
      </c>
      <c r="G73" s="182">
        <f t="shared" ca="1" si="16"/>
        <v>380.04259999999999</v>
      </c>
      <c r="H73" s="182">
        <f t="shared" ca="1" si="17"/>
        <v>367.007139</v>
      </c>
      <c r="I73" s="183">
        <f t="shared" ca="1" si="20"/>
        <v>272.33</v>
      </c>
      <c r="J73" s="180">
        <f t="shared" ca="1" si="21"/>
        <v>86.91</v>
      </c>
      <c r="K73" s="180">
        <f t="shared" ca="1" si="22"/>
        <v>4.97</v>
      </c>
      <c r="L73" s="180">
        <f t="shared" ca="1" si="23"/>
        <v>2.79</v>
      </c>
      <c r="M73" s="181">
        <f t="shared" ca="1" si="24"/>
        <v>367.00000000000006</v>
      </c>
      <c r="N73" s="179">
        <f t="shared" ca="1" si="25"/>
        <v>272.33529744923698</v>
      </c>
      <c r="O73" s="180">
        <f t="shared" ca="1" si="26"/>
        <v>86.911690600790166</v>
      </c>
      <c r="P73" s="180">
        <f t="shared" ca="1" si="27"/>
        <v>4.9700966780108979</v>
      </c>
      <c r="Q73" s="180">
        <f t="shared" ca="1" si="28"/>
        <v>2.7900542719618526</v>
      </c>
      <c r="R73" s="181">
        <f t="shared" ca="1" si="29"/>
        <v>367.00713899999994</v>
      </c>
      <c r="W73" s="46"/>
      <c r="X73" s="46">
        <v>73</v>
      </c>
    </row>
    <row r="74" spans="1:24">
      <c r="A74" s="61" t="s">
        <v>116</v>
      </c>
      <c r="B74" s="174">
        <f t="shared" ca="1" si="18"/>
        <v>688.71594700000003</v>
      </c>
      <c r="C74" s="179">
        <f t="shared" ca="1" si="19"/>
        <v>512.27672525309299</v>
      </c>
      <c r="D74" s="180">
        <f t="shared" ca="1" si="19"/>
        <v>164.15771584957341</v>
      </c>
      <c r="E74" s="180">
        <f t="shared" ca="1" si="19"/>
        <v>9.3589708994554925</v>
      </c>
      <c r="F74" s="181">
        <f t="shared" ca="1" si="19"/>
        <v>2.9225349978782731</v>
      </c>
      <c r="G74" s="182">
        <f t="shared" ca="1" si="16"/>
        <v>380.04259999999999</v>
      </c>
      <c r="H74" s="182">
        <f t="shared" ca="1" si="17"/>
        <v>367.007139</v>
      </c>
      <c r="I74" s="183">
        <f t="shared" ca="1" si="20"/>
        <v>272.33</v>
      </c>
      <c r="J74" s="180">
        <f t="shared" ca="1" si="21"/>
        <v>86.91</v>
      </c>
      <c r="K74" s="180">
        <f t="shared" ca="1" si="22"/>
        <v>4.97</v>
      </c>
      <c r="L74" s="180">
        <f t="shared" ca="1" si="23"/>
        <v>2.79</v>
      </c>
      <c r="M74" s="181">
        <f t="shared" ca="1" si="24"/>
        <v>367.00000000000006</v>
      </c>
      <c r="N74" s="179">
        <f t="shared" ca="1" si="25"/>
        <v>272.33529744923698</v>
      </c>
      <c r="O74" s="180">
        <f t="shared" ca="1" si="26"/>
        <v>86.911690600790166</v>
      </c>
      <c r="P74" s="180">
        <f t="shared" ca="1" si="27"/>
        <v>4.9700966780108979</v>
      </c>
      <c r="Q74" s="180">
        <f t="shared" ca="1" si="28"/>
        <v>2.7900542719618526</v>
      </c>
      <c r="R74" s="181">
        <f t="shared" ca="1" si="29"/>
        <v>367.00713899999994</v>
      </c>
      <c r="W74" s="46"/>
      <c r="X74" s="46">
        <v>74</v>
      </c>
    </row>
    <row r="75" spans="1:24">
      <c r="A75" s="61" t="s">
        <v>117</v>
      </c>
      <c r="B75" s="174">
        <f t="shared" ca="1" si="18"/>
        <v>688.71594700000003</v>
      </c>
      <c r="C75" s="179">
        <f t="shared" ca="1" si="19"/>
        <v>512.27672525309299</v>
      </c>
      <c r="D75" s="180">
        <f t="shared" ca="1" si="19"/>
        <v>164.15771584957341</v>
      </c>
      <c r="E75" s="180">
        <f t="shared" ca="1" si="19"/>
        <v>9.3589708994554925</v>
      </c>
      <c r="F75" s="181">
        <f t="shared" ca="1" si="19"/>
        <v>2.9225349978782731</v>
      </c>
      <c r="G75" s="182">
        <f t="shared" ca="1" si="16"/>
        <v>380.04259999999999</v>
      </c>
      <c r="H75" s="182">
        <f t="shared" ca="1" si="17"/>
        <v>367.007139</v>
      </c>
      <c r="I75" s="183">
        <f t="shared" ca="1" si="20"/>
        <v>272.33</v>
      </c>
      <c r="J75" s="180">
        <f t="shared" ca="1" si="21"/>
        <v>86.91</v>
      </c>
      <c r="K75" s="180">
        <f t="shared" ca="1" si="22"/>
        <v>4.97</v>
      </c>
      <c r="L75" s="180">
        <f t="shared" ca="1" si="23"/>
        <v>2.79</v>
      </c>
      <c r="M75" s="181">
        <f t="shared" ca="1" si="24"/>
        <v>367.00000000000006</v>
      </c>
      <c r="N75" s="179">
        <f t="shared" ca="1" si="25"/>
        <v>272.33529744923698</v>
      </c>
      <c r="O75" s="180">
        <f t="shared" ca="1" si="26"/>
        <v>86.911690600790166</v>
      </c>
      <c r="P75" s="180">
        <f t="shared" ca="1" si="27"/>
        <v>4.9700966780108979</v>
      </c>
      <c r="Q75" s="180">
        <f t="shared" ca="1" si="28"/>
        <v>2.7900542719618526</v>
      </c>
      <c r="R75" s="181">
        <f t="shared" ca="1" si="29"/>
        <v>367.00713899999994</v>
      </c>
      <c r="W75" s="46"/>
      <c r="X75" s="46">
        <v>75</v>
      </c>
    </row>
    <row r="76" spans="1:24">
      <c r="A76" s="61" t="s">
        <v>118</v>
      </c>
      <c r="B76" s="174">
        <f t="shared" ca="1" si="18"/>
        <v>688.71594700000003</v>
      </c>
      <c r="C76" s="179">
        <f t="shared" ca="1" si="19"/>
        <v>512.27672525309299</v>
      </c>
      <c r="D76" s="180">
        <f t="shared" ca="1" si="19"/>
        <v>164.15771584957341</v>
      </c>
      <c r="E76" s="180">
        <f t="shared" ca="1" si="19"/>
        <v>9.3589708994554925</v>
      </c>
      <c r="F76" s="181">
        <f t="shared" ca="1" si="19"/>
        <v>2.9225349978782731</v>
      </c>
      <c r="G76" s="182">
        <f t="shared" ca="1" si="16"/>
        <v>380.04259999999999</v>
      </c>
      <c r="H76" s="182">
        <f t="shared" ca="1" si="17"/>
        <v>367.007139</v>
      </c>
      <c r="I76" s="183">
        <f t="shared" ca="1" si="20"/>
        <v>272.33</v>
      </c>
      <c r="J76" s="180">
        <f t="shared" ca="1" si="21"/>
        <v>86.91</v>
      </c>
      <c r="K76" s="180">
        <f t="shared" ca="1" si="22"/>
        <v>4.97</v>
      </c>
      <c r="L76" s="180">
        <f t="shared" ca="1" si="23"/>
        <v>2.79</v>
      </c>
      <c r="M76" s="181">
        <f t="shared" ca="1" si="24"/>
        <v>367.00000000000006</v>
      </c>
      <c r="N76" s="179">
        <f t="shared" ca="1" si="25"/>
        <v>272.33529744923698</v>
      </c>
      <c r="O76" s="180">
        <f t="shared" ca="1" si="26"/>
        <v>86.911690600790166</v>
      </c>
      <c r="P76" s="180">
        <f t="shared" ca="1" si="27"/>
        <v>4.9700966780108979</v>
      </c>
      <c r="Q76" s="180">
        <f t="shared" ca="1" si="28"/>
        <v>2.7900542719618526</v>
      </c>
      <c r="R76" s="181">
        <f t="shared" ca="1" si="29"/>
        <v>367.00713899999994</v>
      </c>
      <c r="W76" s="46"/>
      <c r="X76" s="46">
        <v>76</v>
      </c>
    </row>
    <row r="77" spans="1:24">
      <c r="A77" s="61" t="s">
        <v>119</v>
      </c>
      <c r="B77" s="174">
        <f t="shared" ca="1" si="18"/>
        <v>688.71594700000003</v>
      </c>
      <c r="C77" s="179">
        <f t="shared" ca="1" si="19"/>
        <v>512.27672525309299</v>
      </c>
      <c r="D77" s="180">
        <f t="shared" ca="1" si="19"/>
        <v>164.15771584957341</v>
      </c>
      <c r="E77" s="180">
        <f t="shared" ca="1" si="19"/>
        <v>9.3589708994554925</v>
      </c>
      <c r="F77" s="181">
        <f t="shared" ca="1" si="19"/>
        <v>2.9225349978782731</v>
      </c>
      <c r="G77" s="182">
        <f t="shared" ca="1" si="16"/>
        <v>383.04259999999999</v>
      </c>
      <c r="H77" s="182">
        <f t="shared" ca="1" si="17"/>
        <v>369.90423900000002</v>
      </c>
      <c r="I77" s="183">
        <f t="shared" ca="1" si="20"/>
        <v>275.22000000000003</v>
      </c>
      <c r="J77" s="180">
        <f t="shared" ca="1" si="21"/>
        <v>86.91</v>
      </c>
      <c r="K77" s="180">
        <f t="shared" ca="1" si="22"/>
        <v>4.97</v>
      </c>
      <c r="L77" s="180">
        <f t="shared" ca="1" si="23"/>
        <v>2.79</v>
      </c>
      <c r="M77" s="181">
        <f t="shared" ca="1" si="24"/>
        <v>369.89000000000004</v>
      </c>
      <c r="N77" s="179">
        <f t="shared" ca="1" si="25"/>
        <v>275.23059465673578</v>
      </c>
      <c r="O77" s="180">
        <f t="shared" ca="1" si="26"/>
        <v>86.913345620292503</v>
      </c>
      <c r="P77" s="180">
        <f t="shared" ca="1" si="27"/>
        <v>4.9701913212847053</v>
      </c>
      <c r="Q77" s="180">
        <f t="shared" ca="1" si="28"/>
        <v>2.790107401686988</v>
      </c>
      <c r="R77" s="181">
        <f t="shared" ca="1" si="29"/>
        <v>369.90423899999996</v>
      </c>
      <c r="W77" s="46"/>
      <c r="X77" s="46">
        <v>77</v>
      </c>
    </row>
    <row r="78" spans="1:24">
      <c r="A78" s="61" t="s">
        <v>120</v>
      </c>
      <c r="B78" s="174">
        <f t="shared" ca="1" si="18"/>
        <v>688.71594700000003</v>
      </c>
      <c r="C78" s="179">
        <f t="shared" ca="1" si="19"/>
        <v>512.27672525309299</v>
      </c>
      <c r="D78" s="180">
        <f t="shared" ca="1" si="19"/>
        <v>164.15771584957341</v>
      </c>
      <c r="E78" s="180">
        <f t="shared" ca="1" si="19"/>
        <v>9.3589708994554925</v>
      </c>
      <c r="F78" s="181">
        <f t="shared" ca="1" si="19"/>
        <v>2.9225349978782731</v>
      </c>
      <c r="G78" s="182">
        <f t="shared" ca="1" si="16"/>
        <v>383.04259999999999</v>
      </c>
      <c r="H78" s="182">
        <f t="shared" ca="1" si="17"/>
        <v>369.90423900000002</v>
      </c>
      <c r="I78" s="183">
        <f t="shared" ca="1" si="20"/>
        <v>275.22000000000003</v>
      </c>
      <c r="J78" s="180">
        <f t="shared" ca="1" si="21"/>
        <v>86.91</v>
      </c>
      <c r="K78" s="180">
        <f t="shared" ca="1" si="22"/>
        <v>4.97</v>
      </c>
      <c r="L78" s="180">
        <f t="shared" ca="1" si="23"/>
        <v>2.79</v>
      </c>
      <c r="M78" s="181">
        <f t="shared" ca="1" si="24"/>
        <v>369.89000000000004</v>
      </c>
      <c r="N78" s="179">
        <f t="shared" ca="1" si="25"/>
        <v>275.23059465673578</v>
      </c>
      <c r="O78" s="180">
        <f t="shared" ca="1" si="26"/>
        <v>86.913345620292503</v>
      </c>
      <c r="P78" s="180">
        <f t="shared" ca="1" si="27"/>
        <v>4.9701913212847053</v>
      </c>
      <c r="Q78" s="180">
        <f t="shared" ca="1" si="28"/>
        <v>2.790107401686988</v>
      </c>
      <c r="R78" s="181">
        <f t="shared" ca="1" si="29"/>
        <v>369.90423899999996</v>
      </c>
      <c r="W78" s="46"/>
      <c r="X78" s="46">
        <v>78</v>
      </c>
    </row>
    <row r="79" spans="1:24">
      <c r="A79" s="61" t="s">
        <v>121</v>
      </c>
      <c r="B79" s="174">
        <f t="shared" ca="1" si="18"/>
        <v>688.71594700000003</v>
      </c>
      <c r="C79" s="179">
        <f t="shared" ca="1" si="19"/>
        <v>512.27672525309299</v>
      </c>
      <c r="D79" s="180">
        <f t="shared" ca="1" si="19"/>
        <v>164.15771584957341</v>
      </c>
      <c r="E79" s="180">
        <f t="shared" ca="1" si="19"/>
        <v>9.3589708994554925</v>
      </c>
      <c r="F79" s="181">
        <f t="shared" ca="1" si="19"/>
        <v>2.9225349978782731</v>
      </c>
      <c r="G79" s="182">
        <f t="shared" ca="1" si="16"/>
        <v>383.04259999999999</v>
      </c>
      <c r="H79" s="182">
        <f t="shared" ca="1" si="17"/>
        <v>369.90423900000002</v>
      </c>
      <c r="I79" s="183">
        <f t="shared" ca="1" si="20"/>
        <v>275.22000000000003</v>
      </c>
      <c r="J79" s="180">
        <f t="shared" ca="1" si="21"/>
        <v>86.91</v>
      </c>
      <c r="K79" s="180">
        <f t="shared" ca="1" si="22"/>
        <v>4.97</v>
      </c>
      <c r="L79" s="180">
        <f t="shared" ca="1" si="23"/>
        <v>2.79</v>
      </c>
      <c r="M79" s="181">
        <f t="shared" ca="1" si="24"/>
        <v>369.89000000000004</v>
      </c>
      <c r="N79" s="179">
        <f t="shared" ca="1" si="25"/>
        <v>275.23059465673578</v>
      </c>
      <c r="O79" s="180">
        <f t="shared" ca="1" si="26"/>
        <v>86.913345620292503</v>
      </c>
      <c r="P79" s="180">
        <f t="shared" ca="1" si="27"/>
        <v>4.9701913212847053</v>
      </c>
      <c r="Q79" s="180">
        <f t="shared" ca="1" si="28"/>
        <v>2.790107401686988</v>
      </c>
      <c r="R79" s="181">
        <f t="shared" ca="1" si="29"/>
        <v>369.90423899999996</v>
      </c>
      <c r="W79" s="46"/>
      <c r="X79" s="46">
        <v>79</v>
      </c>
    </row>
    <row r="80" spans="1:24">
      <c r="A80" s="61" t="s">
        <v>122</v>
      </c>
      <c r="B80" s="174">
        <f t="shared" ca="1" si="18"/>
        <v>688.71594700000003</v>
      </c>
      <c r="C80" s="179">
        <f t="shared" ca="1" si="19"/>
        <v>512.27672525309299</v>
      </c>
      <c r="D80" s="180">
        <f t="shared" ca="1" si="19"/>
        <v>164.15771584957341</v>
      </c>
      <c r="E80" s="180">
        <f t="shared" ca="1" si="19"/>
        <v>9.3589708994554925</v>
      </c>
      <c r="F80" s="181">
        <f t="shared" ca="1" si="19"/>
        <v>2.9225349978782731</v>
      </c>
      <c r="G80" s="182">
        <f t="shared" ca="1" si="16"/>
        <v>383.04259999999999</v>
      </c>
      <c r="H80" s="182">
        <f t="shared" ca="1" si="17"/>
        <v>369.90423900000002</v>
      </c>
      <c r="I80" s="183">
        <f t="shared" ca="1" si="20"/>
        <v>275.22000000000003</v>
      </c>
      <c r="J80" s="180">
        <f t="shared" ca="1" si="21"/>
        <v>86.91</v>
      </c>
      <c r="K80" s="180">
        <f t="shared" ca="1" si="22"/>
        <v>4.97</v>
      </c>
      <c r="L80" s="180">
        <f t="shared" ca="1" si="23"/>
        <v>2.79</v>
      </c>
      <c r="M80" s="181">
        <f t="shared" ca="1" si="24"/>
        <v>369.89000000000004</v>
      </c>
      <c r="N80" s="179">
        <f t="shared" ca="1" si="25"/>
        <v>275.23059465673578</v>
      </c>
      <c r="O80" s="180">
        <f t="shared" ca="1" si="26"/>
        <v>86.913345620292503</v>
      </c>
      <c r="P80" s="180">
        <f t="shared" ca="1" si="27"/>
        <v>4.9701913212847053</v>
      </c>
      <c r="Q80" s="180">
        <f t="shared" ca="1" si="28"/>
        <v>2.790107401686988</v>
      </c>
      <c r="R80" s="181">
        <f t="shared" ca="1" si="29"/>
        <v>369.90423899999996</v>
      </c>
      <c r="W80" s="46"/>
      <c r="X80" s="46">
        <v>80</v>
      </c>
    </row>
    <row r="81" spans="1:24">
      <c r="A81" s="61" t="s">
        <v>123</v>
      </c>
      <c r="B81" s="174">
        <f t="shared" ca="1" si="18"/>
        <v>688.71594700000003</v>
      </c>
      <c r="C81" s="179">
        <f t="shared" ca="1" si="19"/>
        <v>512.27672525309299</v>
      </c>
      <c r="D81" s="180">
        <f t="shared" ca="1" si="19"/>
        <v>164.15771584957341</v>
      </c>
      <c r="E81" s="180">
        <f t="shared" ca="1" si="19"/>
        <v>9.3589708994554925</v>
      </c>
      <c r="F81" s="181">
        <f t="shared" ca="1" si="19"/>
        <v>2.9225349978782731</v>
      </c>
      <c r="G81" s="182">
        <f t="shared" ca="1" si="16"/>
        <v>383.04259999999999</v>
      </c>
      <c r="H81" s="182">
        <f t="shared" ca="1" si="17"/>
        <v>369.90423900000002</v>
      </c>
      <c r="I81" s="183">
        <f t="shared" ca="1" si="20"/>
        <v>275.22000000000003</v>
      </c>
      <c r="J81" s="180">
        <f t="shared" ca="1" si="21"/>
        <v>86.91</v>
      </c>
      <c r="K81" s="180">
        <f t="shared" ca="1" si="22"/>
        <v>4.97</v>
      </c>
      <c r="L81" s="180">
        <f t="shared" ca="1" si="23"/>
        <v>2.79</v>
      </c>
      <c r="M81" s="181">
        <f t="shared" ca="1" si="24"/>
        <v>369.89000000000004</v>
      </c>
      <c r="N81" s="179">
        <f t="shared" ca="1" si="25"/>
        <v>275.23059465673578</v>
      </c>
      <c r="O81" s="180">
        <f t="shared" ca="1" si="26"/>
        <v>86.913345620292503</v>
      </c>
      <c r="P81" s="180">
        <f t="shared" ca="1" si="27"/>
        <v>4.9701913212847053</v>
      </c>
      <c r="Q81" s="180">
        <f t="shared" ca="1" si="28"/>
        <v>2.790107401686988</v>
      </c>
      <c r="R81" s="181">
        <f t="shared" ca="1" si="29"/>
        <v>369.90423899999996</v>
      </c>
      <c r="W81" s="46"/>
      <c r="X81" s="46">
        <v>81</v>
      </c>
    </row>
    <row r="82" spans="1:24">
      <c r="A82" s="61" t="s">
        <v>124</v>
      </c>
      <c r="B82" s="174">
        <f t="shared" ca="1" si="18"/>
        <v>688.71594700000003</v>
      </c>
      <c r="C82" s="179">
        <f t="shared" ca="1" si="19"/>
        <v>512.27672525309299</v>
      </c>
      <c r="D82" s="180">
        <f t="shared" ca="1" si="19"/>
        <v>164.15771584957341</v>
      </c>
      <c r="E82" s="180">
        <f t="shared" ca="1" si="19"/>
        <v>9.3589708994554925</v>
      </c>
      <c r="F82" s="181">
        <f t="shared" ca="1" si="19"/>
        <v>2.9225349978782731</v>
      </c>
      <c r="G82" s="182">
        <f t="shared" ca="1" si="16"/>
        <v>428.04259999999999</v>
      </c>
      <c r="H82" s="182">
        <f t="shared" ca="1" si="17"/>
        <v>413.36073900000002</v>
      </c>
      <c r="I82" s="183">
        <f t="shared" ca="1" si="20"/>
        <v>318.68</v>
      </c>
      <c r="J82" s="180">
        <f t="shared" ca="1" si="21"/>
        <v>86.91</v>
      </c>
      <c r="K82" s="180">
        <f t="shared" ca="1" si="22"/>
        <v>4.97</v>
      </c>
      <c r="L82" s="180">
        <f t="shared" ca="1" si="23"/>
        <v>2.79</v>
      </c>
      <c r="M82" s="181">
        <f t="shared" ca="1" si="24"/>
        <v>413.35000000000008</v>
      </c>
      <c r="N82" s="179">
        <f t="shared" ca="1" si="25"/>
        <v>318.6882794351518</v>
      </c>
      <c r="O82" s="180">
        <f t="shared" ca="1" si="26"/>
        <v>86.91225795691301</v>
      </c>
      <c r="P82" s="180">
        <f t="shared" ca="1" si="27"/>
        <v>4.9701291226079585</v>
      </c>
      <c r="Q82" s="180">
        <f t="shared" ca="1" si="28"/>
        <v>2.7900724853272041</v>
      </c>
      <c r="R82" s="181">
        <f t="shared" ca="1" si="29"/>
        <v>413.36073899999991</v>
      </c>
      <c r="W82" s="46"/>
      <c r="X82" s="46">
        <v>82</v>
      </c>
    </row>
    <row r="83" spans="1:24">
      <c r="A83" s="61" t="s">
        <v>125</v>
      </c>
      <c r="B83" s="174">
        <f t="shared" ca="1" si="18"/>
        <v>688.71594700000003</v>
      </c>
      <c r="C83" s="179">
        <f t="shared" ca="1" si="19"/>
        <v>512.27672525309299</v>
      </c>
      <c r="D83" s="180">
        <f t="shared" ca="1" si="19"/>
        <v>164.15771584957341</v>
      </c>
      <c r="E83" s="180">
        <f t="shared" ca="1" si="19"/>
        <v>9.3589708994554925</v>
      </c>
      <c r="F83" s="181">
        <f t="shared" ca="1" si="19"/>
        <v>2.9225349978782731</v>
      </c>
      <c r="G83" s="182">
        <f t="shared" ca="1" si="16"/>
        <v>478.04259999999999</v>
      </c>
      <c r="H83" s="182">
        <f t="shared" ca="1" si="17"/>
        <v>461.64573899999999</v>
      </c>
      <c r="I83" s="183">
        <f t="shared" ca="1" si="20"/>
        <v>366.97</v>
      </c>
      <c r="J83" s="180">
        <f t="shared" ca="1" si="21"/>
        <v>86.91</v>
      </c>
      <c r="K83" s="180">
        <f t="shared" ca="1" si="22"/>
        <v>4.97</v>
      </c>
      <c r="L83" s="180">
        <f t="shared" ca="1" si="23"/>
        <v>2.79</v>
      </c>
      <c r="M83" s="181">
        <f t="shared" ca="1" si="24"/>
        <v>461.64000000000004</v>
      </c>
      <c r="N83" s="179">
        <f t="shared" ca="1" si="25"/>
        <v>366.97456208480634</v>
      </c>
      <c r="O83" s="180">
        <f t="shared" ca="1" si="26"/>
        <v>86.911080444697149</v>
      </c>
      <c r="P83" s="180">
        <f t="shared" ca="1" si="27"/>
        <v>4.9700617858721072</v>
      </c>
      <c r="Q83" s="180">
        <f t="shared" ca="1" si="28"/>
        <v>2.7900346846243824</v>
      </c>
      <c r="R83" s="181">
        <f t="shared" ca="1" si="29"/>
        <v>461.64573899999999</v>
      </c>
      <c r="W83" s="46"/>
      <c r="X83" s="46">
        <v>83</v>
      </c>
    </row>
    <row r="84" spans="1:24">
      <c r="A84" s="61" t="s">
        <v>126</v>
      </c>
      <c r="B84" s="174">
        <f t="shared" ca="1" si="18"/>
        <v>688.71594700000003</v>
      </c>
      <c r="C84" s="179">
        <f t="shared" ca="1" si="19"/>
        <v>512.27672525309299</v>
      </c>
      <c r="D84" s="180">
        <f t="shared" ca="1" si="19"/>
        <v>164.15771584957341</v>
      </c>
      <c r="E84" s="180">
        <f t="shared" ca="1" si="19"/>
        <v>9.3589708994554925</v>
      </c>
      <c r="F84" s="181">
        <f t="shared" ca="1" si="19"/>
        <v>2.9225349978782731</v>
      </c>
      <c r="G84" s="182">
        <f t="shared" ca="1" si="16"/>
        <v>478.04259999999999</v>
      </c>
      <c r="H84" s="182">
        <f t="shared" ca="1" si="17"/>
        <v>461.64573899999999</v>
      </c>
      <c r="I84" s="183">
        <f t="shared" ca="1" si="20"/>
        <v>366.97</v>
      </c>
      <c r="J84" s="180">
        <f t="shared" ca="1" si="21"/>
        <v>86.91</v>
      </c>
      <c r="K84" s="180">
        <f t="shared" ca="1" si="22"/>
        <v>4.97</v>
      </c>
      <c r="L84" s="180">
        <f t="shared" ca="1" si="23"/>
        <v>2.79</v>
      </c>
      <c r="M84" s="181">
        <f t="shared" ca="1" si="24"/>
        <v>461.64000000000004</v>
      </c>
      <c r="N84" s="179">
        <f t="shared" ca="1" si="25"/>
        <v>366.97456208480634</v>
      </c>
      <c r="O84" s="180">
        <f t="shared" ca="1" si="26"/>
        <v>86.911080444697149</v>
      </c>
      <c r="P84" s="180">
        <f t="shared" ca="1" si="27"/>
        <v>4.9700617858721072</v>
      </c>
      <c r="Q84" s="180">
        <f t="shared" ca="1" si="28"/>
        <v>2.7900346846243824</v>
      </c>
      <c r="R84" s="181">
        <f t="shared" ca="1" si="29"/>
        <v>461.64573899999999</v>
      </c>
      <c r="W84" s="46"/>
      <c r="X84" s="46">
        <v>84</v>
      </c>
    </row>
    <row r="85" spans="1:24">
      <c r="A85" s="61" t="s">
        <v>127</v>
      </c>
      <c r="B85" s="174">
        <f t="shared" ca="1" si="18"/>
        <v>688.71594700000003</v>
      </c>
      <c r="C85" s="179">
        <f t="shared" ca="1" si="19"/>
        <v>512.27672525309299</v>
      </c>
      <c r="D85" s="180">
        <f t="shared" ca="1" si="19"/>
        <v>164.15771584957341</v>
      </c>
      <c r="E85" s="180">
        <f t="shared" ca="1" si="19"/>
        <v>9.3589708994554925</v>
      </c>
      <c r="F85" s="181">
        <f t="shared" ca="1" si="19"/>
        <v>2.9225349978782731</v>
      </c>
      <c r="G85" s="182">
        <f t="shared" ca="1" si="16"/>
        <v>528.04259999999999</v>
      </c>
      <c r="H85" s="182">
        <f t="shared" ca="1" si="17"/>
        <v>509.93073900000002</v>
      </c>
      <c r="I85" s="183">
        <f t="shared" ca="1" si="20"/>
        <v>415.25</v>
      </c>
      <c r="J85" s="180">
        <f t="shared" ca="1" si="21"/>
        <v>86.91</v>
      </c>
      <c r="K85" s="180">
        <f t="shared" ca="1" si="22"/>
        <v>4.97</v>
      </c>
      <c r="L85" s="180">
        <f t="shared" ca="1" si="23"/>
        <v>2.79</v>
      </c>
      <c r="M85" s="181">
        <f t="shared" ca="1" si="24"/>
        <v>509.92</v>
      </c>
      <c r="N85" s="179">
        <f t="shared" ca="1" si="25"/>
        <v>415.25874523405633</v>
      </c>
      <c r="O85" s="180">
        <f t="shared" ca="1" si="26"/>
        <v>86.911830339053182</v>
      </c>
      <c r="P85" s="180">
        <f t="shared" ca="1" si="27"/>
        <v>4.9701046690265134</v>
      </c>
      <c r="Q85" s="180">
        <f t="shared" ca="1" si="28"/>
        <v>2.7900587578639788</v>
      </c>
      <c r="R85" s="181">
        <f t="shared" ca="1" si="29"/>
        <v>509.93073900000002</v>
      </c>
      <c r="W85" s="46"/>
      <c r="X85" s="46">
        <v>85</v>
      </c>
    </row>
    <row r="86" spans="1:24">
      <c r="A86" s="61" t="s">
        <v>128</v>
      </c>
      <c r="B86" s="174">
        <f t="shared" ca="1" si="18"/>
        <v>688.71594700000003</v>
      </c>
      <c r="C86" s="179">
        <f t="shared" ca="1" si="19"/>
        <v>512.27672525309299</v>
      </c>
      <c r="D86" s="180">
        <f t="shared" ca="1" si="19"/>
        <v>164.15771584957341</v>
      </c>
      <c r="E86" s="180">
        <f t="shared" ca="1" si="19"/>
        <v>9.3589708994554925</v>
      </c>
      <c r="F86" s="181">
        <f t="shared" ca="1" si="19"/>
        <v>2.9225349978782731</v>
      </c>
      <c r="G86" s="182">
        <f t="shared" ca="1" si="16"/>
        <v>578.04259999999999</v>
      </c>
      <c r="H86" s="182">
        <f t="shared" ca="1" si="17"/>
        <v>558.21573899999999</v>
      </c>
      <c r="I86" s="183">
        <f t="shared" ca="1" si="20"/>
        <v>463.54</v>
      </c>
      <c r="J86" s="180">
        <f t="shared" ca="1" si="21"/>
        <v>86.91</v>
      </c>
      <c r="K86" s="180">
        <f t="shared" ca="1" si="22"/>
        <v>4.97</v>
      </c>
      <c r="L86" s="180">
        <f t="shared" ca="1" si="23"/>
        <v>2.79</v>
      </c>
      <c r="M86" s="181">
        <f t="shared" ca="1" si="24"/>
        <v>558.21</v>
      </c>
      <c r="N86" s="179">
        <f t="shared" ca="1" si="25"/>
        <v>463.54476569043908</v>
      </c>
      <c r="O86" s="180">
        <f t="shared" ca="1" si="26"/>
        <v>86.910893528403278</v>
      </c>
      <c r="P86" s="180">
        <f t="shared" ca="1" si="27"/>
        <v>4.9700510969527594</v>
      </c>
      <c r="Q86" s="180">
        <f t="shared" ca="1" si="28"/>
        <v>2.7900286842048687</v>
      </c>
      <c r="R86" s="181">
        <f t="shared" ca="1" si="29"/>
        <v>558.21573899999999</v>
      </c>
      <c r="W86" s="46"/>
      <c r="X86" s="46">
        <v>86</v>
      </c>
    </row>
    <row r="87" spans="1:24">
      <c r="A87" s="61" t="s">
        <v>129</v>
      </c>
      <c r="B87" s="174">
        <f t="shared" ca="1" si="18"/>
        <v>688.71594700000003</v>
      </c>
      <c r="C87" s="179">
        <f t="shared" ca="1" si="19"/>
        <v>512.27672525309299</v>
      </c>
      <c r="D87" s="180">
        <f t="shared" ca="1" si="19"/>
        <v>164.15771584957341</v>
      </c>
      <c r="E87" s="180">
        <f t="shared" ca="1" si="19"/>
        <v>9.3589708994554925</v>
      </c>
      <c r="F87" s="181">
        <f t="shared" ca="1" si="19"/>
        <v>2.9225349978782731</v>
      </c>
      <c r="G87" s="182">
        <f t="shared" ca="1" si="16"/>
        <v>607.99849600000005</v>
      </c>
      <c r="H87" s="182">
        <f t="shared" ca="1" si="17"/>
        <v>587.14414799999997</v>
      </c>
      <c r="I87" s="183">
        <f t="shared" ca="1" si="20"/>
        <v>492.82</v>
      </c>
      <c r="J87" s="180">
        <f t="shared" ca="1" si="21"/>
        <v>86.58</v>
      </c>
      <c r="K87" s="180">
        <f t="shared" ca="1" si="22"/>
        <v>4.95</v>
      </c>
      <c r="L87" s="180">
        <f t="shared" ca="1" si="23"/>
        <v>2.78</v>
      </c>
      <c r="M87" s="181">
        <f t="shared" ca="1" si="24"/>
        <v>587.13</v>
      </c>
      <c r="N87" s="179">
        <f t="shared" ca="1" si="25"/>
        <v>492.83187542343262</v>
      </c>
      <c r="O87" s="180">
        <f t="shared" ca="1" si="26"/>
        <v>86.582086307700166</v>
      </c>
      <c r="P87" s="180">
        <f t="shared" ca="1" si="27"/>
        <v>4.9501192795462678</v>
      </c>
      <c r="Q87" s="180">
        <f t="shared" ca="1" si="28"/>
        <v>2.7800669893209338</v>
      </c>
      <c r="R87" s="181">
        <f t="shared" ca="1" si="29"/>
        <v>587.14414799999997</v>
      </c>
      <c r="W87" s="46"/>
      <c r="X87" s="46">
        <v>87</v>
      </c>
    </row>
    <row r="88" spans="1:24">
      <c r="A88" s="61" t="s">
        <v>130</v>
      </c>
      <c r="B88" s="174">
        <f t="shared" ca="1" si="18"/>
        <v>688.71594700000003</v>
      </c>
      <c r="C88" s="179">
        <f t="shared" ca="1" si="19"/>
        <v>512.27672525309299</v>
      </c>
      <c r="D88" s="180">
        <f t="shared" ca="1" si="19"/>
        <v>164.15771584957341</v>
      </c>
      <c r="E88" s="180">
        <f t="shared" ca="1" si="19"/>
        <v>9.3589708994554925</v>
      </c>
      <c r="F88" s="181">
        <f t="shared" ca="1" si="19"/>
        <v>2.9225349978782731</v>
      </c>
      <c r="G88" s="182">
        <f t="shared" ca="1" si="16"/>
        <v>610.3125</v>
      </c>
      <c r="H88" s="182">
        <f t="shared" ca="1" si="17"/>
        <v>589.378781</v>
      </c>
      <c r="I88" s="183">
        <f t="shared" ca="1" si="20"/>
        <v>494.7</v>
      </c>
      <c r="J88" s="180">
        <f t="shared" ca="1" si="21"/>
        <v>86.91</v>
      </c>
      <c r="K88" s="180">
        <f t="shared" ca="1" si="22"/>
        <v>4.97</v>
      </c>
      <c r="L88" s="180">
        <f t="shared" ca="1" si="23"/>
        <v>2.79</v>
      </c>
      <c r="M88" s="181">
        <f t="shared" ca="1" si="24"/>
        <v>589.37</v>
      </c>
      <c r="N88" s="179">
        <f t="shared" ca="1" si="25"/>
        <v>494.70737051546564</v>
      </c>
      <c r="O88" s="180">
        <f t="shared" ca="1" si="26"/>
        <v>86.911294868605452</v>
      </c>
      <c r="P88" s="180">
        <f t="shared" ca="1" si="27"/>
        <v>4.9700740478307344</v>
      </c>
      <c r="Q88" s="180">
        <f t="shared" ca="1" si="28"/>
        <v>2.7900415680981387</v>
      </c>
      <c r="R88" s="181">
        <f t="shared" ca="1" si="29"/>
        <v>589.37878099999989</v>
      </c>
      <c r="W88" s="46"/>
      <c r="X88" s="46">
        <v>88</v>
      </c>
    </row>
    <row r="89" spans="1:24">
      <c r="A89" s="61" t="s">
        <v>131</v>
      </c>
      <c r="B89" s="174">
        <f t="shared" ca="1" si="18"/>
        <v>688.71594700000003</v>
      </c>
      <c r="C89" s="179">
        <f t="shared" ca="1" si="19"/>
        <v>512.27672525309299</v>
      </c>
      <c r="D89" s="180">
        <f t="shared" ca="1" si="19"/>
        <v>164.15771584957341</v>
      </c>
      <c r="E89" s="180">
        <f t="shared" ca="1" si="19"/>
        <v>9.3589708994554925</v>
      </c>
      <c r="F89" s="181">
        <f t="shared" ca="1" si="19"/>
        <v>2.9225349978782731</v>
      </c>
      <c r="G89" s="182">
        <f t="shared" ca="1" si="16"/>
        <v>610.3125</v>
      </c>
      <c r="H89" s="182">
        <f t="shared" ca="1" si="17"/>
        <v>589.378781</v>
      </c>
      <c r="I89" s="183">
        <f t="shared" ca="1" si="20"/>
        <v>494.7</v>
      </c>
      <c r="J89" s="180">
        <f t="shared" ca="1" si="21"/>
        <v>86.91</v>
      </c>
      <c r="K89" s="180">
        <f t="shared" ca="1" si="22"/>
        <v>4.97</v>
      </c>
      <c r="L89" s="180">
        <f t="shared" ca="1" si="23"/>
        <v>2.79</v>
      </c>
      <c r="M89" s="181">
        <f t="shared" ca="1" si="24"/>
        <v>589.37</v>
      </c>
      <c r="N89" s="179">
        <f t="shared" ca="1" si="25"/>
        <v>494.70737051546564</v>
      </c>
      <c r="O89" s="180">
        <f t="shared" ca="1" si="26"/>
        <v>86.911294868605452</v>
      </c>
      <c r="P89" s="180">
        <f t="shared" ca="1" si="27"/>
        <v>4.9700740478307344</v>
      </c>
      <c r="Q89" s="180">
        <f t="shared" ca="1" si="28"/>
        <v>2.7900415680981387</v>
      </c>
      <c r="R89" s="181">
        <f t="shared" ca="1" si="29"/>
        <v>589.37878099999989</v>
      </c>
      <c r="W89" s="46"/>
      <c r="X89" s="46">
        <v>89</v>
      </c>
    </row>
    <row r="90" spans="1:24">
      <c r="A90" s="61" t="s">
        <v>132</v>
      </c>
      <c r="B90" s="174">
        <f t="shared" ca="1" si="18"/>
        <v>688.71594700000003</v>
      </c>
      <c r="C90" s="179">
        <f t="shared" ca="1" si="19"/>
        <v>512.27672525309299</v>
      </c>
      <c r="D90" s="180">
        <f t="shared" ca="1" si="19"/>
        <v>164.15771584957341</v>
      </c>
      <c r="E90" s="180">
        <f t="shared" ca="1" si="19"/>
        <v>9.3589708994554925</v>
      </c>
      <c r="F90" s="181">
        <f t="shared" ca="1" si="19"/>
        <v>2.9225349978782731</v>
      </c>
      <c r="G90" s="182">
        <f t="shared" ca="1" si="16"/>
        <v>610.3125</v>
      </c>
      <c r="H90" s="182">
        <f t="shared" ca="1" si="17"/>
        <v>589.378781</v>
      </c>
      <c r="I90" s="183">
        <f t="shared" ca="1" si="20"/>
        <v>494.7</v>
      </c>
      <c r="J90" s="180">
        <f t="shared" ca="1" si="21"/>
        <v>86.91</v>
      </c>
      <c r="K90" s="180">
        <f t="shared" ca="1" si="22"/>
        <v>4.97</v>
      </c>
      <c r="L90" s="180">
        <f t="shared" ca="1" si="23"/>
        <v>2.79</v>
      </c>
      <c r="M90" s="181">
        <f t="shared" ca="1" si="24"/>
        <v>589.37</v>
      </c>
      <c r="N90" s="179">
        <f t="shared" ca="1" si="25"/>
        <v>494.70737051546564</v>
      </c>
      <c r="O90" s="180">
        <f t="shared" ca="1" si="26"/>
        <v>86.911294868605452</v>
      </c>
      <c r="P90" s="180">
        <f t="shared" ca="1" si="27"/>
        <v>4.9700740478307344</v>
      </c>
      <c r="Q90" s="180">
        <f t="shared" ca="1" si="28"/>
        <v>2.7900415680981387</v>
      </c>
      <c r="R90" s="181">
        <f t="shared" ca="1" si="29"/>
        <v>589.37878099999989</v>
      </c>
      <c r="W90" s="46"/>
      <c r="X90" s="46">
        <v>90</v>
      </c>
    </row>
    <row r="91" spans="1:24">
      <c r="A91" s="61" t="s">
        <v>133</v>
      </c>
      <c r="B91" s="174">
        <f t="shared" ca="1" si="18"/>
        <v>688.41594699999996</v>
      </c>
      <c r="C91" s="179">
        <f t="shared" ca="1" si="19"/>
        <v>512.05358098259171</v>
      </c>
      <c r="D91" s="180">
        <f t="shared" ca="1" si="19"/>
        <v>164.08620986082809</v>
      </c>
      <c r="E91" s="180">
        <f t="shared" ca="1" si="19"/>
        <v>9.354894195145004</v>
      </c>
      <c r="F91" s="181">
        <f t="shared" ca="1" si="19"/>
        <v>2.9212619614353348</v>
      </c>
      <c r="G91" s="182">
        <f t="shared" ca="1" si="16"/>
        <v>615.30070000000001</v>
      </c>
      <c r="H91" s="182">
        <f t="shared" ca="1" si="17"/>
        <v>594.19588599999997</v>
      </c>
      <c r="I91" s="183">
        <f t="shared" ca="1" si="20"/>
        <v>494.49</v>
      </c>
      <c r="J91" s="180">
        <f t="shared" ca="1" si="21"/>
        <v>87.88</v>
      </c>
      <c r="K91" s="180">
        <f t="shared" ca="1" si="22"/>
        <v>9.0399999999999991</v>
      </c>
      <c r="L91" s="180">
        <f t="shared" ca="1" si="23"/>
        <v>2.79</v>
      </c>
      <c r="M91" s="181">
        <f t="shared" ca="1" si="24"/>
        <v>594.19999999999993</v>
      </c>
      <c r="N91" s="179">
        <f t="shared" ca="1" si="25"/>
        <v>494.48657635163249</v>
      </c>
      <c r="O91" s="180">
        <f t="shared" ca="1" si="26"/>
        <v>87.879391554493438</v>
      </c>
      <c r="P91" s="180">
        <f t="shared" ca="1" si="27"/>
        <v>9.039937410703466</v>
      </c>
      <c r="Q91" s="180">
        <f t="shared" ca="1" si="28"/>
        <v>2.7899806831706497</v>
      </c>
      <c r="R91" s="181">
        <f t="shared" ca="1" si="29"/>
        <v>594.19588599999997</v>
      </c>
      <c r="W91" s="46"/>
      <c r="X91" s="46">
        <v>91</v>
      </c>
    </row>
    <row r="92" spans="1:24">
      <c r="A92" s="61" t="s">
        <v>134</v>
      </c>
      <c r="B92" s="174">
        <f t="shared" ca="1" si="18"/>
        <v>688.41594699999996</v>
      </c>
      <c r="C92" s="179">
        <f t="shared" ca="1" si="19"/>
        <v>512.05358098259171</v>
      </c>
      <c r="D92" s="180">
        <f t="shared" ca="1" si="19"/>
        <v>164.08620986082809</v>
      </c>
      <c r="E92" s="180">
        <f t="shared" ca="1" si="19"/>
        <v>9.354894195145004</v>
      </c>
      <c r="F92" s="181">
        <f t="shared" ca="1" si="19"/>
        <v>2.9212619614353348</v>
      </c>
      <c r="G92" s="182">
        <f t="shared" ca="1" si="16"/>
        <v>615.30070000000001</v>
      </c>
      <c r="H92" s="182">
        <f t="shared" ca="1" si="17"/>
        <v>594.19588599999997</v>
      </c>
      <c r="I92" s="183">
        <f t="shared" ca="1" si="20"/>
        <v>494.49</v>
      </c>
      <c r="J92" s="180">
        <f t="shared" ca="1" si="21"/>
        <v>87.88</v>
      </c>
      <c r="K92" s="180">
        <f t="shared" ca="1" si="22"/>
        <v>9.0399999999999991</v>
      </c>
      <c r="L92" s="180">
        <f t="shared" ca="1" si="23"/>
        <v>2.79</v>
      </c>
      <c r="M92" s="181">
        <f t="shared" ca="1" si="24"/>
        <v>594.19999999999993</v>
      </c>
      <c r="N92" s="179">
        <f t="shared" ca="1" si="25"/>
        <v>494.48657635163249</v>
      </c>
      <c r="O92" s="180">
        <f t="shared" ca="1" si="26"/>
        <v>87.879391554493438</v>
      </c>
      <c r="P92" s="180">
        <f t="shared" ca="1" si="27"/>
        <v>9.039937410703466</v>
      </c>
      <c r="Q92" s="180">
        <f t="shared" ca="1" si="28"/>
        <v>2.7899806831706497</v>
      </c>
      <c r="R92" s="181">
        <f t="shared" ca="1" si="29"/>
        <v>594.19588599999997</v>
      </c>
      <c r="W92" s="46"/>
      <c r="X92" s="46">
        <v>92</v>
      </c>
    </row>
    <row r="93" spans="1:24">
      <c r="A93" s="61" t="s">
        <v>135</v>
      </c>
      <c r="B93" s="174">
        <f t="shared" ca="1" si="18"/>
        <v>688.41594699999996</v>
      </c>
      <c r="C93" s="179">
        <f t="shared" ca="1" si="19"/>
        <v>512.05358098259171</v>
      </c>
      <c r="D93" s="180">
        <f t="shared" ca="1" si="19"/>
        <v>164.08620986082809</v>
      </c>
      <c r="E93" s="180">
        <f t="shared" ca="1" si="19"/>
        <v>9.354894195145004</v>
      </c>
      <c r="F93" s="181">
        <f t="shared" ca="1" si="19"/>
        <v>2.9212619614353348</v>
      </c>
      <c r="G93" s="182">
        <f t="shared" ca="1" si="16"/>
        <v>688.41594699999996</v>
      </c>
      <c r="H93" s="182">
        <f t="shared" ca="1" si="17"/>
        <v>664.80327999999997</v>
      </c>
      <c r="I93" s="183">
        <f t="shared" ca="1" si="20"/>
        <v>494.48</v>
      </c>
      <c r="J93" s="180">
        <f t="shared" ca="1" si="21"/>
        <v>158.49</v>
      </c>
      <c r="K93" s="180">
        <f t="shared" ca="1" si="22"/>
        <v>9.0399999999999991</v>
      </c>
      <c r="L93" s="180">
        <f t="shared" ca="1" si="23"/>
        <v>2.79</v>
      </c>
      <c r="M93" s="181">
        <f t="shared" ca="1" si="24"/>
        <v>664.8</v>
      </c>
      <c r="N93" s="179">
        <f t="shared" ca="1" si="25"/>
        <v>494.48243967268354</v>
      </c>
      <c r="O93" s="180">
        <f t="shared" ca="1" si="26"/>
        <v>158.49078196028881</v>
      </c>
      <c r="P93" s="180">
        <f t="shared" ca="1" si="27"/>
        <v>9.0400446016847162</v>
      </c>
      <c r="Q93" s="180">
        <f t="shared" ca="1" si="28"/>
        <v>2.7900137653429602</v>
      </c>
      <c r="R93" s="181">
        <f t="shared" ca="1" si="29"/>
        <v>664.80327999999997</v>
      </c>
      <c r="W93" s="46"/>
      <c r="X93" s="46">
        <v>93</v>
      </c>
    </row>
    <row r="94" spans="1:24">
      <c r="A94" s="61" t="s">
        <v>136</v>
      </c>
      <c r="B94" s="174">
        <f t="shared" ca="1" si="18"/>
        <v>688.41594699999996</v>
      </c>
      <c r="C94" s="179">
        <f t="shared" ca="1" si="19"/>
        <v>512.05358098259171</v>
      </c>
      <c r="D94" s="180">
        <f t="shared" ca="1" si="19"/>
        <v>164.08620986082809</v>
      </c>
      <c r="E94" s="180">
        <f t="shared" ca="1" si="19"/>
        <v>9.354894195145004</v>
      </c>
      <c r="F94" s="181">
        <f t="shared" ca="1" si="19"/>
        <v>2.9212619614353348</v>
      </c>
      <c r="G94" s="182">
        <f t="shared" ca="1" si="16"/>
        <v>688.41594699999996</v>
      </c>
      <c r="H94" s="182">
        <f t="shared" ca="1" si="17"/>
        <v>664.80327999999997</v>
      </c>
      <c r="I94" s="183">
        <f t="shared" ca="1" si="20"/>
        <v>494.48</v>
      </c>
      <c r="J94" s="180">
        <f t="shared" ca="1" si="21"/>
        <v>158.49</v>
      </c>
      <c r="K94" s="180">
        <f t="shared" ca="1" si="22"/>
        <v>9.0399999999999991</v>
      </c>
      <c r="L94" s="180">
        <f t="shared" ca="1" si="23"/>
        <v>2.79</v>
      </c>
      <c r="M94" s="181">
        <f t="shared" ca="1" si="24"/>
        <v>664.8</v>
      </c>
      <c r="N94" s="179">
        <f t="shared" ca="1" si="25"/>
        <v>494.48243967268354</v>
      </c>
      <c r="O94" s="180">
        <f t="shared" ca="1" si="26"/>
        <v>158.49078196028881</v>
      </c>
      <c r="P94" s="180">
        <f t="shared" ca="1" si="27"/>
        <v>9.0400446016847162</v>
      </c>
      <c r="Q94" s="180">
        <f t="shared" ca="1" si="28"/>
        <v>2.7900137653429602</v>
      </c>
      <c r="R94" s="181">
        <f t="shared" ca="1" si="29"/>
        <v>664.80327999999997</v>
      </c>
      <c r="W94" s="46"/>
      <c r="X94" s="46">
        <v>94</v>
      </c>
    </row>
    <row r="95" spans="1:24">
      <c r="A95" s="61" t="s">
        <v>137</v>
      </c>
      <c r="B95" s="174">
        <f t="shared" ca="1" si="18"/>
        <v>688.41594699999996</v>
      </c>
      <c r="C95" s="179">
        <f t="shared" ca="1" si="19"/>
        <v>512.05358098259171</v>
      </c>
      <c r="D95" s="180">
        <f t="shared" ca="1" si="19"/>
        <v>164.08620986082809</v>
      </c>
      <c r="E95" s="180">
        <f t="shared" ca="1" si="19"/>
        <v>9.354894195145004</v>
      </c>
      <c r="F95" s="181">
        <f t="shared" ca="1" si="19"/>
        <v>2.9212619614353348</v>
      </c>
      <c r="G95" s="182">
        <f t="shared" ca="1" si="16"/>
        <v>688.41594699999996</v>
      </c>
      <c r="H95" s="182">
        <f t="shared" ca="1" si="17"/>
        <v>664.80327999999997</v>
      </c>
      <c r="I95" s="183">
        <f t="shared" ca="1" si="20"/>
        <v>494.48</v>
      </c>
      <c r="J95" s="180">
        <f t="shared" ca="1" si="21"/>
        <v>158.49</v>
      </c>
      <c r="K95" s="180">
        <f t="shared" ca="1" si="22"/>
        <v>9.0399999999999991</v>
      </c>
      <c r="L95" s="180">
        <f t="shared" ca="1" si="23"/>
        <v>2.79</v>
      </c>
      <c r="M95" s="181">
        <f t="shared" ca="1" si="24"/>
        <v>664.8</v>
      </c>
      <c r="N95" s="179">
        <f t="shared" ca="1" si="25"/>
        <v>494.48243967268354</v>
      </c>
      <c r="O95" s="180">
        <f t="shared" ca="1" si="26"/>
        <v>158.49078196028881</v>
      </c>
      <c r="P95" s="180">
        <f t="shared" ca="1" si="27"/>
        <v>9.0400446016847162</v>
      </c>
      <c r="Q95" s="180">
        <f t="shared" ca="1" si="28"/>
        <v>2.7900137653429602</v>
      </c>
      <c r="R95" s="181">
        <f t="shared" ca="1" si="29"/>
        <v>664.80327999999997</v>
      </c>
      <c r="W95" s="46"/>
      <c r="X95" s="46">
        <v>95</v>
      </c>
    </row>
    <row r="96" spans="1:24">
      <c r="A96" s="61" t="s">
        <v>138</v>
      </c>
      <c r="B96" s="174">
        <f t="shared" ca="1" si="18"/>
        <v>688.41594699999996</v>
      </c>
      <c r="C96" s="179">
        <f t="shared" ca="1" si="19"/>
        <v>512.05358098259171</v>
      </c>
      <c r="D96" s="180">
        <f t="shared" ca="1" si="19"/>
        <v>164.08620986082809</v>
      </c>
      <c r="E96" s="180">
        <f t="shared" ca="1" si="19"/>
        <v>9.354894195145004</v>
      </c>
      <c r="F96" s="181">
        <f t="shared" ca="1" si="19"/>
        <v>2.9212619614353348</v>
      </c>
      <c r="G96" s="182">
        <f t="shared" ca="1" si="16"/>
        <v>688.41594699999996</v>
      </c>
      <c r="H96" s="182">
        <f t="shared" ca="1" si="17"/>
        <v>664.80327999999997</v>
      </c>
      <c r="I96" s="183">
        <f t="shared" ca="1" si="20"/>
        <v>494.48</v>
      </c>
      <c r="J96" s="180">
        <f t="shared" ca="1" si="21"/>
        <v>158.49</v>
      </c>
      <c r="K96" s="180">
        <f t="shared" ca="1" si="22"/>
        <v>9.0399999999999991</v>
      </c>
      <c r="L96" s="180">
        <f t="shared" ca="1" si="23"/>
        <v>2.79</v>
      </c>
      <c r="M96" s="181">
        <f t="shared" ca="1" si="24"/>
        <v>664.8</v>
      </c>
      <c r="N96" s="179">
        <f t="shared" ca="1" si="25"/>
        <v>494.48243967268354</v>
      </c>
      <c r="O96" s="180">
        <f t="shared" ca="1" si="26"/>
        <v>158.49078196028881</v>
      </c>
      <c r="P96" s="180">
        <f t="shared" ca="1" si="27"/>
        <v>9.0400446016847162</v>
      </c>
      <c r="Q96" s="180">
        <f t="shared" ca="1" si="28"/>
        <v>2.7900137653429602</v>
      </c>
      <c r="R96" s="181">
        <f t="shared" ca="1" si="29"/>
        <v>664.80327999999997</v>
      </c>
      <c r="W96" s="46"/>
      <c r="X96" s="46">
        <v>96</v>
      </c>
    </row>
    <row r="97" spans="1:24">
      <c r="A97" s="61" t="s">
        <v>139</v>
      </c>
      <c r="B97" s="174">
        <f t="shared" ca="1" si="18"/>
        <v>688.41594699999996</v>
      </c>
      <c r="C97" s="179">
        <f t="shared" ca="1" si="19"/>
        <v>512.05358098259171</v>
      </c>
      <c r="D97" s="180">
        <f t="shared" ca="1" si="19"/>
        <v>164.08620986082809</v>
      </c>
      <c r="E97" s="180">
        <f t="shared" ca="1" si="19"/>
        <v>9.354894195145004</v>
      </c>
      <c r="F97" s="181">
        <f t="shared" ca="1" si="19"/>
        <v>2.9212619614353348</v>
      </c>
      <c r="G97" s="182">
        <f t="shared" ca="1" si="16"/>
        <v>688.41594699999996</v>
      </c>
      <c r="H97" s="182">
        <f t="shared" ca="1" si="17"/>
        <v>664.80327999999997</v>
      </c>
      <c r="I97" s="183">
        <f t="shared" ca="1" si="20"/>
        <v>494.48</v>
      </c>
      <c r="J97" s="180">
        <f t="shared" ca="1" si="21"/>
        <v>158.49</v>
      </c>
      <c r="K97" s="180">
        <f t="shared" ca="1" si="22"/>
        <v>9.0399999999999991</v>
      </c>
      <c r="L97" s="180">
        <f t="shared" ca="1" si="23"/>
        <v>2.79</v>
      </c>
      <c r="M97" s="181">
        <f t="shared" ca="1" si="24"/>
        <v>664.8</v>
      </c>
      <c r="N97" s="179">
        <f t="shared" ca="1" si="25"/>
        <v>494.48243967268354</v>
      </c>
      <c r="O97" s="180">
        <f t="shared" ca="1" si="26"/>
        <v>158.49078196028881</v>
      </c>
      <c r="P97" s="180">
        <f t="shared" ca="1" si="27"/>
        <v>9.0400446016847162</v>
      </c>
      <c r="Q97" s="180">
        <f t="shared" ca="1" si="28"/>
        <v>2.7900137653429602</v>
      </c>
      <c r="R97" s="181">
        <f t="shared" ca="1" si="29"/>
        <v>664.80327999999997</v>
      </c>
      <c r="W97" s="46"/>
      <c r="X97" s="46">
        <v>97</v>
      </c>
    </row>
    <row r="98" spans="1:24" ht="15.75" thickBot="1">
      <c r="A98" s="170" t="s">
        <v>140</v>
      </c>
      <c r="B98" s="174">
        <f t="shared" ca="1" si="18"/>
        <v>688.41594699999996</v>
      </c>
      <c r="C98" s="184">
        <f t="shared" ca="1" si="19"/>
        <v>512.05358098259171</v>
      </c>
      <c r="D98" s="185">
        <f t="shared" ca="1" si="19"/>
        <v>164.08620986082809</v>
      </c>
      <c r="E98" s="185">
        <f t="shared" ca="1" si="19"/>
        <v>9.354894195145004</v>
      </c>
      <c r="F98" s="186">
        <f t="shared" ca="1" si="19"/>
        <v>2.9212619614353348</v>
      </c>
      <c r="G98" s="187">
        <f t="shared" ca="1" si="16"/>
        <v>688.41594699999996</v>
      </c>
      <c r="H98" s="187">
        <f t="shared" ca="1" si="17"/>
        <v>664.80327999999997</v>
      </c>
      <c r="I98" s="188">
        <f t="shared" ca="1" si="20"/>
        <v>494.48</v>
      </c>
      <c r="J98" s="185">
        <f t="shared" ca="1" si="21"/>
        <v>158.49</v>
      </c>
      <c r="K98" s="185">
        <f t="shared" ca="1" si="22"/>
        <v>9.0399999999999991</v>
      </c>
      <c r="L98" s="185">
        <f t="shared" ca="1" si="23"/>
        <v>2.79</v>
      </c>
      <c r="M98" s="186">
        <f t="shared" ca="1" si="24"/>
        <v>664.8</v>
      </c>
      <c r="N98" s="184">
        <f t="shared" ca="1" si="25"/>
        <v>494.48243967268354</v>
      </c>
      <c r="O98" s="185">
        <f t="shared" ca="1" si="26"/>
        <v>158.49078196028881</v>
      </c>
      <c r="P98" s="185">
        <f t="shared" ca="1" si="27"/>
        <v>9.0400446016847162</v>
      </c>
      <c r="Q98" s="185">
        <f t="shared" ca="1" si="28"/>
        <v>2.7900137653429602</v>
      </c>
      <c r="R98" s="186">
        <f t="shared" ca="1" si="29"/>
        <v>664.80327999999997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16.528057727999975</v>
      </c>
      <c r="C99" s="56">
        <f t="shared" ref="C99:R99" ca="1" si="30">SUM(C3:C98)/4000</f>
        <v>12.293804615059841</v>
      </c>
      <c r="D99" s="54">
        <f t="shared" ca="1" si="30"/>
        <v>3.939517032931966</v>
      </c>
      <c r="E99" s="54">
        <f t="shared" ca="1" si="30"/>
        <v>0.22460001394576717</v>
      </c>
      <c r="F99" s="55">
        <f t="shared" ca="1" si="30"/>
        <v>7.013606606241754E-2</v>
      </c>
      <c r="G99" s="59">
        <f t="shared" ca="1" si="30"/>
        <v>10.777111206500013</v>
      </c>
      <c r="H99" s="59">
        <f t="shared" ca="1" si="30"/>
        <v>10.407456295750007</v>
      </c>
      <c r="I99" s="171">
        <f t="shared" ca="1" si="30"/>
        <v>7.8934875000000124</v>
      </c>
      <c r="J99" s="54">
        <f t="shared" ca="1" si="30"/>
        <v>2.3193899999999972</v>
      </c>
      <c r="K99" s="54">
        <f t="shared" ca="1" si="30"/>
        <v>0.12744500000000025</v>
      </c>
      <c r="L99" s="54">
        <f t="shared" ca="1" si="30"/>
        <v>6.6974999999999965E-2</v>
      </c>
      <c r="M99" s="55">
        <f t="shared" ca="1" si="30"/>
        <v>10.407297500000002</v>
      </c>
      <c r="N99" s="56">
        <f t="shared" ca="1" si="30"/>
        <v>7.8936071616598271</v>
      </c>
      <c r="O99" s="54">
        <f t="shared" ca="1" si="30"/>
        <v>2.3194259420644818</v>
      </c>
      <c r="P99" s="54">
        <f t="shared" ca="1" si="30"/>
        <v>0.12744705014106786</v>
      </c>
      <c r="Q99" s="54">
        <f t="shared" ca="1" si="30"/>
        <v>6.6976141884626514E-2</v>
      </c>
      <c r="R99" s="55">
        <f t="shared" ca="1" si="30"/>
        <v>10.407456295750007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9.2001342281866627E-4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2.1585319148935689E-3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5.5279532237677564E-3</v>
      </c>
      <c r="K3" s="24">
        <f>BRPL_EOD!K3-BRPL_ISGS_exbus!K3</f>
        <v>6.1143313558886803E-4</v>
      </c>
      <c r="L3" s="24">
        <f>BRPL_EOD!L3-BRPL_ISGS_exbus!L3</f>
        <v>-4.2421486330823654E-5</v>
      </c>
      <c r="M3" s="24">
        <f>BRPL_EOD!M3-BRPL_ISGS_exbus!M3</f>
        <v>2.0977053238055987E-3</v>
      </c>
      <c r="N3" s="24">
        <f>BRPL_EOD!N3-BRPL_ISGS_exbus!N3</f>
        <v>-1.6605391724340279E-3</v>
      </c>
      <c r="O3" s="24">
        <f>BRPL_EOD!O3-BRPL_ISGS_exbus!O3</f>
        <v>-1.0554160190423545E-3</v>
      </c>
      <c r="P3" s="24">
        <f>BRPL_EOD!P3-BRPL_ISGS_exbus!P3</f>
        <v>-6.9612427257581544E-4</v>
      </c>
      <c r="Q3" s="24">
        <f>BRPL_EOD!Q3-BRPL_ISGS_exbus!Q3</f>
        <v>2.7352548032926194E-3</v>
      </c>
      <c r="R3" s="24">
        <f>BRPL_EOD!R3-BRPL_ISGS_exbus!R3</f>
        <v>1.6205229421260015E-3</v>
      </c>
      <c r="S3" s="24">
        <f>BRPL_EOD!S3-BRPL_ISGS_exbus!S3</f>
        <v>3.9832853932573187E-3</v>
      </c>
      <c r="T3" s="24">
        <f>BRPL_EOD!T3-BRPL_ISGS_exbus!T3</f>
        <v>-1.9122348993287908E-3</v>
      </c>
      <c r="U3" s="24">
        <f>BRPL_EOD!U3-BRPL_ISGS_exbus!U3</f>
        <v>5.7125892040943427E-4</v>
      </c>
      <c r="V3" s="24">
        <f>BRPL_EOD!V3-BRPL_ISGS_exbus!V3</f>
        <v>1.7743509208560937E-3</v>
      </c>
      <c r="W3" s="24">
        <f>BRPL_EOD!W3-BRPL_ISGS_exbus!W3</f>
        <v>5.4482248995988414E-3</v>
      </c>
      <c r="X3" s="24">
        <f>BRPL_EOD!X3-BRPL_ISGS_exbus!X3</f>
        <v>-1.4535709796774654E-3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6.1143313558886803E-4</v>
      </c>
      <c r="L4" s="24">
        <f>BRPL_EOD!L4-BRPL_ISGS_exbus!L4</f>
        <v>-4.2421486330823654E-5</v>
      </c>
      <c r="M4" s="24">
        <f>BRPL_EOD!M4-BRPL_ISGS_exbus!M4</f>
        <v>2.0977053238055987E-3</v>
      </c>
      <c r="N4" s="24">
        <f>BRPL_EOD!N4-BRPL_ISGS_exbus!N4</f>
        <v>-1.6605391724340279E-3</v>
      </c>
      <c r="O4" s="24">
        <f>BRPL_EOD!O4-BRPL_ISGS_exbus!O4</f>
        <v>-1.0554160190423545E-3</v>
      </c>
      <c r="P4" s="24">
        <f>BRPL_EOD!P4-BRPL_ISGS_exbus!P4</f>
        <v>-6.9612427257581544E-4</v>
      </c>
      <c r="Q4" s="24">
        <f>BRPL_EOD!Q4-BRPL_ISGS_exbus!Q4</f>
        <v>2.7352548032926194E-3</v>
      </c>
      <c r="R4" s="24">
        <f>BRPL_EOD!R4-BRPL_ISGS_exbus!R4</f>
        <v>1.6205229421260015E-3</v>
      </c>
      <c r="S4" s="24">
        <f>BRPL_EOD!S4-BRPL_ISGS_exbus!S4</f>
        <v>3.9832853932573187E-3</v>
      </c>
      <c r="T4" s="24">
        <f>BRPL_EOD!T4-BRPL_ISGS_exbus!T4</f>
        <v>-1.9122348993287908E-3</v>
      </c>
      <c r="U4" s="24">
        <f>BRPL_EOD!U4-BRPL_ISGS_exbus!U4</f>
        <v>5.7125892040943427E-4</v>
      </c>
      <c r="V4" s="24">
        <f>BRPL_EOD!V4-BRPL_ISGS_exbus!V4</f>
        <v>1.5119561971133066E-3</v>
      </c>
      <c r="W4" s="24">
        <f>BRPL_EOD!W4-BRPL_ISGS_exbus!W4</f>
        <v>5.4482248995988414E-3</v>
      </c>
      <c r="X4" s="24">
        <f>BRPL_EOD!X4-BRPL_ISGS_exbus!X4</f>
        <v>-1.4535709796774654E-3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6.1143313558886803E-4</v>
      </c>
      <c r="L5" s="24">
        <f>BRPL_EOD!L5-BRPL_ISGS_exbus!L5</f>
        <v>-4.2421486330823654E-5</v>
      </c>
      <c r="M5" s="24">
        <f>BRPL_EOD!M5-BRPL_ISGS_exbus!M5</f>
        <v>2.0977053238055987E-3</v>
      </c>
      <c r="N5" s="24">
        <f>BRPL_EOD!N5-BRPL_ISGS_exbus!N5</f>
        <v>-1.6605391724340279E-3</v>
      </c>
      <c r="O5" s="24">
        <f>BRPL_EOD!O5-BRPL_ISGS_exbus!O5</f>
        <v>-1.0554160190423545E-3</v>
      </c>
      <c r="P5" s="24">
        <f>BRPL_EOD!P5-BRPL_ISGS_exbus!P5</f>
        <v>-6.9612427257581544E-4</v>
      </c>
      <c r="Q5" s="24">
        <f>BRPL_EOD!Q5-BRPL_ISGS_exbus!Q5</f>
        <v>2.7352548032926194E-3</v>
      </c>
      <c r="R5" s="24">
        <f>BRPL_EOD!R5-BRPL_ISGS_exbus!R5</f>
        <v>1.6205229421260015E-3</v>
      </c>
      <c r="S5" s="24">
        <f>BRPL_EOD!S5-BRPL_ISGS_exbus!S5</f>
        <v>3.9832853932573187E-3</v>
      </c>
      <c r="T5" s="24">
        <f>BRPL_EOD!T5-BRPL_ISGS_exbus!T5</f>
        <v>0</v>
      </c>
      <c r="U5" s="24">
        <f>BRPL_EOD!U5-BRPL_ISGS_exbus!U5</f>
        <v>5.7125892040943427E-4</v>
      </c>
      <c r="V5" s="24">
        <f>BRPL_EOD!V5-BRPL_ISGS_exbus!V5</f>
        <v>1.5119561971133066E-3</v>
      </c>
      <c r="W5" s="24">
        <f>BRPL_EOD!W5-BRPL_ISGS_exbus!W5</f>
        <v>5.4482248995988414E-3</v>
      </c>
      <c r="X5" s="24">
        <f>BRPL_EOD!X5-BRPL_ISGS_exbus!X5</f>
        <v>-1.4535709796774654E-3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6.1143313558886803E-4</v>
      </c>
      <c r="L6" s="24">
        <f>BRPL_EOD!L6-BRPL_ISGS_exbus!L6</f>
        <v>-4.2421486330823654E-5</v>
      </c>
      <c r="M6" s="24">
        <f>BRPL_EOD!M6-BRPL_ISGS_exbus!M6</f>
        <v>2.0977053238055987E-3</v>
      </c>
      <c r="N6" s="24">
        <f>BRPL_EOD!N6-BRPL_ISGS_exbus!N6</f>
        <v>-1.6605391724340279E-3</v>
      </c>
      <c r="O6" s="24">
        <f>BRPL_EOD!O6-BRPL_ISGS_exbus!O6</f>
        <v>-1.0554160190423545E-3</v>
      </c>
      <c r="P6" s="24">
        <f>BRPL_EOD!P6-BRPL_ISGS_exbus!P6</f>
        <v>-6.9612427257581544E-4</v>
      </c>
      <c r="Q6" s="24">
        <f>BRPL_EOD!Q6-BRPL_ISGS_exbus!Q6</f>
        <v>2.7352548032926194E-3</v>
      </c>
      <c r="R6" s="24">
        <f>BRPL_EOD!R6-BRPL_ISGS_exbus!R6</f>
        <v>1.6205229421260015E-3</v>
      </c>
      <c r="S6" s="24">
        <f>BRPL_EOD!S6-BRPL_ISGS_exbus!S6</f>
        <v>3.9832853932573187E-3</v>
      </c>
      <c r="T6" s="24">
        <f>BRPL_EOD!T6-BRPL_ISGS_exbus!T6</f>
        <v>0</v>
      </c>
      <c r="U6" s="24">
        <f>BRPL_EOD!U6-BRPL_ISGS_exbus!U6</f>
        <v>5.7125892040943427E-4</v>
      </c>
      <c r="V6" s="24">
        <f>BRPL_EOD!V6-BRPL_ISGS_exbus!V6</f>
        <v>1.5119561971133066E-3</v>
      </c>
      <c r="W6" s="24">
        <f>BRPL_EOD!W6-BRPL_ISGS_exbus!W6</f>
        <v>5.4482248995988414E-3</v>
      </c>
      <c r="X6" s="24">
        <f>BRPL_EOD!X6-BRPL_ISGS_exbus!X6</f>
        <v>-1.4535709796774654E-3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6.1143313558886803E-4</v>
      </c>
      <c r="L7" s="24">
        <f>BRPL_EOD!L7-BRPL_ISGS_exbus!L7</f>
        <v>-4.2421486330823654E-5</v>
      </c>
      <c r="M7" s="24">
        <f>BRPL_EOD!M7-BRPL_ISGS_exbus!M7</f>
        <v>2.0977053238055987E-3</v>
      </c>
      <c r="N7" s="24">
        <f>BRPL_EOD!N7-BRPL_ISGS_exbus!N7</f>
        <v>-1.6605391724340279E-3</v>
      </c>
      <c r="O7" s="24">
        <f>BRPL_EOD!O7-BRPL_ISGS_exbus!O7</f>
        <v>-1.0554160190423545E-3</v>
      </c>
      <c r="P7" s="24">
        <f>BRPL_EOD!P7-BRPL_ISGS_exbus!P7</f>
        <v>-6.9612427257581544E-4</v>
      </c>
      <c r="Q7" s="24">
        <f>BRPL_EOD!Q7-BRPL_ISGS_exbus!Q7</f>
        <v>2.7352548032926194E-3</v>
      </c>
      <c r="R7" s="24">
        <f>BRPL_EOD!R7-BRPL_ISGS_exbus!R7</f>
        <v>1.6205229421260015E-3</v>
      </c>
      <c r="S7" s="24">
        <f>BRPL_EOD!S7-BRPL_ISGS_exbus!S7</f>
        <v>3.9832853932573187E-3</v>
      </c>
      <c r="T7" s="24">
        <f>BRPL_EOD!T7-BRPL_ISGS_exbus!T7</f>
        <v>0</v>
      </c>
      <c r="U7" s="24">
        <f>BRPL_EOD!U7-BRPL_ISGS_exbus!U7</f>
        <v>5.7125892040943427E-4</v>
      </c>
      <c r="V7" s="24">
        <f>BRPL_EOD!V7-BRPL_ISGS_exbus!V7</f>
        <v>1.5119561971133066E-3</v>
      </c>
      <c r="W7" s="24">
        <f>BRPL_EOD!W7-BRPL_ISGS_exbus!W7</f>
        <v>5.4482248995988414E-3</v>
      </c>
      <c r="X7" s="24">
        <f>BRPL_EOD!X7-BRPL_ISGS_exbus!X7</f>
        <v>3.5230874317022653E-3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6.1143313558886803E-4</v>
      </c>
      <c r="L8" s="24">
        <f>BRPL_EOD!L8-BRPL_ISGS_exbus!L8</f>
        <v>-4.2421486330823654E-5</v>
      </c>
      <c r="M8" s="24">
        <f>BRPL_EOD!M8-BRPL_ISGS_exbus!M8</f>
        <v>2.0977053238055987E-3</v>
      </c>
      <c r="N8" s="24">
        <f>BRPL_EOD!N8-BRPL_ISGS_exbus!N8</f>
        <v>-1.6605391724340279E-3</v>
      </c>
      <c r="O8" s="24">
        <f>BRPL_EOD!O8-BRPL_ISGS_exbus!O8</f>
        <v>-1.0554160190423545E-3</v>
      </c>
      <c r="P8" s="24">
        <f>BRPL_EOD!P8-BRPL_ISGS_exbus!P8</f>
        <v>-6.9612427257581544E-4</v>
      </c>
      <c r="Q8" s="24">
        <f>BRPL_EOD!Q8-BRPL_ISGS_exbus!Q8</f>
        <v>2.7352548032926194E-3</v>
      </c>
      <c r="R8" s="24">
        <f>BRPL_EOD!R8-BRPL_ISGS_exbus!R8</f>
        <v>1.6205229421260015E-3</v>
      </c>
      <c r="S8" s="24">
        <f>BRPL_EOD!S8-BRPL_ISGS_exbus!S8</f>
        <v>3.9832853932573187E-3</v>
      </c>
      <c r="T8" s="24">
        <f>BRPL_EOD!T8-BRPL_ISGS_exbus!T8</f>
        <v>0</v>
      </c>
      <c r="U8" s="24">
        <f>BRPL_EOD!U8-BRPL_ISGS_exbus!U8</f>
        <v>5.7125892040943427E-4</v>
      </c>
      <c r="V8" s="24">
        <f>BRPL_EOD!V8-BRPL_ISGS_exbus!V8</f>
        <v>1.5119561971133066E-3</v>
      </c>
      <c r="W8" s="24">
        <f>BRPL_EOD!W8-BRPL_ISGS_exbus!W8</f>
        <v>5.4482248995988414E-3</v>
      </c>
      <c r="X8" s="24">
        <f>BRPL_EOD!X8-BRPL_ISGS_exbus!X8</f>
        <v>3.5230874317022653E-3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6.1143313558886803E-4</v>
      </c>
      <c r="L9" s="24">
        <f>BRPL_EOD!L9-BRPL_ISGS_exbus!L9</f>
        <v>-4.2421486330823654E-5</v>
      </c>
      <c r="M9" s="24">
        <f>BRPL_EOD!M9-BRPL_ISGS_exbus!M9</f>
        <v>2.0977053238055987E-3</v>
      </c>
      <c r="N9" s="24">
        <f>BRPL_EOD!N9-BRPL_ISGS_exbus!N9</f>
        <v>-1.6605391724340279E-3</v>
      </c>
      <c r="O9" s="24">
        <f>BRPL_EOD!O9-BRPL_ISGS_exbus!O9</f>
        <v>-1.0554160190423545E-3</v>
      </c>
      <c r="P9" s="24">
        <f>BRPL_EOD!P9-BRPL_ISGS_exbus!P9</f>
        <v>-6.9612427257581544E-4</v>
      </c>
      <c r="Q9" s="24">
        <f>BRPL_EOD!Q9-BRPL_ISGS_exbus!Q9</f>
        <v>2.7352548032926194E-3</v>
      </c>
      <c r="R9" s="24">
        <f>BRPL_EOD!R9-BRPL_ISGS_exbus!R9</f>
        <v>1.6205229421260015E-3</v>
      </c>
      <c r="S9" s="24">
        <f>BRPL_EOD!S9-BRPL_ISGS_exbus!S9</f>
        <v>3.9832853932573187E-3</v>
      </c>
      <c r="T9" s="24">
        <f>BRPL_EOD!T9-BRPL_ISGS_exbus!T9</f>
        <v>0</v>
      </c>
      <c r="U9" s="24">
        <f>BRPL_EOD!U9-BRPL_ISGS_exbus!U9</f>
        <v>5.7125892040943427E-4</v>
      </c>
      <c r="V9" s="24">
        <f>BRPL_EOD!V9-BRPL_ISGS_exbus!V9</f>
        <v>1.5119561971133066E-3</v>
      </c>
      <c r="W9" s="24">
        <f>BRPL_EOD!W9-BRPL_ISGS_exbus!W9</f>
        <v>5.4482248995988414E-3</v>
      </c>
      <c r="X9" s="24">
        <f>BRPL_EOD!X9-BRPL_ISGS_exbus!X9</f>
        <v>3.5230874317022653E-3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-7.3705154656522609E-3</v>
      </c>
      <c r="L10" s="24">
        <f>BRPL_EOD!L10-BRPL_ISGS_exbus!L10</f>
        <v>-4.2421486330823654E-5</v>
      </c>
      <c r="M10" s="24">
        <f>BRPL_EOD!M10-BRPL_ISGS_exbus!M10</f>
        <v>2.0977053238055987E-3</v>
      </c>
      <c r="N10" s="24">
        <f>BRPL_EOD!N10-BRPL_ISGS_exbus!N10</f>
        <v>-1.6605391724340279E-3</v>
      </c>
      <c r="O10" s="24">
        <f>BRPL_EOD!O10-BRPL_ISGS_exbus!O10</f>
        <v>-1.0554160190423545E-3</v>
      </c>
      <c r="P10" s="24">
        <f>BRPL_EOD!P10-BRPL_ISGS_exbus!P10</f>
        <v>-6.9612427257581544E-4</v>
      </c>
      <c r="Q10" s="24">
        <f>BRPL_EOD!Q10-BRPL_ISGS_exbus!Q10</f>
        <v>2.7352548032926194E-3</v>
      </c>
      <c r="R10" s="24">
        <f>BRPL_EOD!R10-BRPL_ISGS_exbus!R10</f>
        <v>1.6205229421260015E-3</v>
      </c>
      <c r="S10" s="24">
        <f>BRPL_EOD!S10-BRPL_ISGS_exbus!S10</f>
        <v>3.9832853932573187E-3</v>
      </c>
      <c r="T10" s="24">
        <f>BRPL_EOD!T10-BRPL_ISGS_exbus!T10</f>
        <v>0</v>
      </c>
      <c r="U10" s="24">
        <f>BRPL_EOD!U10-BRPL_ISGS_exbus!U10</f>
        <v>5.7125892040943427E-4</v>
      </c>
      <c r="V10" s="24">
        <f>BRPL_EOD!V10-BRPL_ISGS_exbus!V10</f>
        <v>1.5119561971133066E-3</v>
      </c>
      <c r="W10" s="24">
        <f>BRPL_EOD!W10-BRPL_ISGS_exbus!W10</f>
        <v>5.4482248995988414E-3</v>
      </c>
      <c r="X10" s="24">
        <f>BRPL_EOD!X10-BRPL_ISGS_exbus!X10</f>
        <v>3.5230874317022653E-3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4.6798982028235514E-3</v>
      </c>
      <c r="L11" s="24">
        <f>BRPL_EOD!L11-BRPL_ISGS_exbus!L11</f>
        <v>0</v>
      </c>
      <c r="M11" s="24">
        <f>BRPL_EOD!M11-BRPL_ISGS_exbus!M11</f>
        <v>2.0977053238055987E-3</v>
      </c>
      <c r="N11" s="24">
        <f>BRPL_EOD!N11-BRPL_ISGS_exbus!N11</f>
        <v>-1.6605391724340279E-3</v>
      </c>
      <c r="O11" s="24">
        <f>BRPL_EOD!O11-BRPL_ISGS_exbus!O11</f>
        <v>-1.0554160190423545E-3</v>
      </c>
      <c r="P11" s="24">
        <f>BRPL_EOD!P11-BRPL_ISGS_exbus!P11</f>
        <v>-6.9612427257581544E-4</v>
      </c>
      <c r="Q11" s="24">
        <f>BRPL_EOD!Q11-BRPL_ISGS_exbus!Q11</f>
        <v>2.7352548032926194E-3</v>
      </c>
      <c r="R11" s="24">
        <f>BRPL_EOD!R11-BRPL_ISGS_exbus!R11</f>
        <v>1.6205229421260015E-3</v>
      </c>
      <c r="S11" s="24">
        <f>BRPL_EOD!S11-BRPL_ISGS_exbus!S11</f>
        <v>3.9832853932573187E-3</v>
      </c>
      <c r="T11" s="24">
        <f>BRPL_EOD!T11-BRPL_ISGS_exbus!T11</f>
        <v>0</v>
      </c>
      <c r="U11" s="24">
        <f>BRPL_EOD!U11-BRPL_ISGS_exbus!U11</f>
        <v>5.7125892040943427E-4</v>
      </c>
      <c r="V11" s="24">
        <f>BRPL_EOD!V11-BRPL_ISGS_exbus!V11</f>
        <v>1.5119561971133066E-3</v>
      </c>
      <c r="W11" s="24">
        <f>BRPL_EOD!W11-BRPL_ISGS_exbus!W11</f>
        <v>5.4482248995988414E-3</v>
      </c>
      <c r="X11" s="24">
        <f>BRPL_EOD!X11-BRPL_ISGS_exbus!X11</f>
        <v>3.5230874317022653E-3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-4.5620848063094854E-3</v>
      </c>
      <c r="L12" s="24">
        <f>BRPL_EOD!L12-BRPL_ISGS_exbus!L12</f>
        <v>-4.207248957044385E-5</v>
      </c>
      <c r="M12" s="24">
        <f>BRPL_EOD!M12-BRPL_ISGS_exbus!M12</f>
        <v>2.0977053238055987E-3</v>
      </c>
      <c r="N12" s="24">
        <f>BRPL_EOD!N12-BRPL_ISGS_exbus!N12</f>
        <v>-1.6605391724340279E-3</v>
      </c>
      <c r="O12" s="24">
        <f>BRPL_EOD!O12-BRPL_ISGS_exbus!O12</f>
        <v>-1.0554160190423545E-3</v>
      </c>
      <c r="P12" s="24">
        <f>BRPL_EOD!P12-BRPL_ISGS_exbus!P12</f>
        <v>-6.9612427257581544E-4</v>
      </c>
      <c r="Q12" s="24">
        <f>BRPL_EOD!Q12-BRPL_ISGS_exbus!Q12</f>
        <v>2.7352548032926194E-3</v>
      </c>
      <c r="R12" s="24">
        <f>BRPL_EOD!R12-BRPL_ISGS_exbus!R12</f>
        <v>1.6205229421260015E-3</v>
      </c>
      <c r="S12" s="24">
        <f>BRPL_EOD!S12-BRPL_ISGS_exbus!S12</f>
        <v>3.9832853932573187E-3</v>
      </c>
      <c r="T12" s="24">
        <f>BRPL_EOD!T12-BRPL_ISGS_exbus!T12</f>
        <v>0</v>
      </c>
      <c r="U12" s="24">
        <f>BRPL_EOD!U12-BRPL_ISGS_exbus!U12</f>
        <v>5.7125892040943427E-4</v>
      </c>
      <c r="V12" s="24">
        <f>BRPL_EOD!V12-BRPL_ISGS_exbus!V12</f>
        <v>1.5119561971133066E-3</v>
      </c>
      <c r="W12" s="24">
        <f>BRPL_EOD!W12-BRPL_ISGS_exbus!W12</f>
        <v>5.4482248995988414E-3</v>
      </c>
      <c r="X12" s="24">
        <f>BRPL_EOD!X12-BRPL_ISGS_exbus!X12</f>
        <v>3.5230874317022653E-3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-1.151397080843708E-2</v>
      </c>
      <c r="L13" s="24">
        <f>BRPL_EOD!L13-BRPL_ISGS_exbus!L13</f>
        <v>-4.207248957044385E-5</v>
      </c>
      <c r="M13" s="24">
        <f>BRPL_EOD!M13-BRPL_ISGS_exbus!M13</f>
        <v>2.0977053238055987E-3</v>
      </c>
      <c r="N13" s="24">
        <f>BRPL_EOD!N13-BRPL_ISGS_exbus!N13</f>
        <v>-1.6605391724340279E-3</v>
      </c>
      <c r="O13" s="24">
        <f>BRPL_EOD!O13-BRPL_ISGS_exbus!O13</f>
        <v>-1.0554160190423545E-3</v>
      </c>
      <c r="P13" s="24">
        <f>BRPL_EOD!P13-BRPL_ISGS_exbus!P13</f>
        <v>-6.9612427257581544E-4</v>
      </c>
      <c r="Q13" s="24">
        <f>BRPL_EOD!Q13-BRPL_ISGS_exbus!Q13</f>
        <v>2.7352548032926194E-3</v>
      </c>
      <c r="R13" s="24">
        <f>BRPL_EOD!R13-BRPL_ISGS_exbus!R13</f>
        <v>1.6205229421260015E-3</v>
      </c>
      <c r="S13" s="24">
        <f>BRPL_EOD!S13-BRPL_ISGS_exbus!S13</f>
        <v>3.9832853932573187E-3</v>
      </c>
      <c r="T13" s="24">
        <f>BRPL_EOD!T13-BRPL_ISGS_exbus!T13</f>
        <v>0</v>
      </c>
      <c r="U13" s="24">
        <f>BRPL_EOD!U13-BRPL_ISGS_exbus!U13</f>
        <v>5.7125892040943427E-4</v>
      </c>
      <c r="V13" s="24">
        <f>BRPL_EOD!V13-BRPL_ISGS_exbus!V13</f>
        <v>1.5119561971133066E-3</v>
      </c>
      <c r="W13" s="24">
        <f>BRPL_EOD!W13-BRPL_ISGS_exbus!W13</f>
        <v>5.4482248995988414E-3</v>
      </c>
      <c r="X13" s="24">
        <f>BRPL_EOD!X13-BRPL_ISGS_exbus!X13</f>
        <v>3.5230874317022653E-3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-6.0070051771390354E-3</v>
      </c>
      <c r="L14" s="24">
        <f>BRPL_EOD!L14-BRPL_ISGS_exbus!L14</f>
        <v>-8.1046752256952459E-5</v>
      </c>
      <c r="M14" s="24">
        <f>BRPL_EOD!M14-BRPL_ISGS_exbus!M14</f>
        <v>2.0977053238055987E-3</v>
      </c>
      <c r="N14" s="24">
        <f>BRPL_EOD!N14-BRPL_ISGS_exbus!N14</f>
        <v>-1.6605391724340279E-3</v>
      </c>
      <c r="O14" s="24">
        <f>BRPL_EOD!O14-BRPL_ISGS_exbus!O14</f>
        <v>-1.0554160190423545E-3</v>
      </c>
      <c r="P14" s="24">
        <f>BRPL_EOD!P14-BRPL_ISGS_exbus!P14</f>
        <v>-6.9612427257581544E-4</v>
      </c>
      <c r="Q14" s="24">
        <f>BRPL_EOD!Q14-BRPL_ISGS_exbus!Q14</f>
        <v>2.7352548032926194E-3</v>
      </c>
      <c r="R14" s="24">
        <f>BRPL_EOD!R14-BRPL_ISGS_exbus!R14</f>
        <v>1.6205229421260015E-3</v>
      </c>
      <c r="S14" s="24">
        <f>BRPL_EOD!S14-BRPL_ISGS_exbus!S14</f>
        <v>3.9832853932573187E-3</v>
      </c>
      <c r="T14" s="24">
        <f>BRPL_EOD!T14-BRPL_ISGS_exbus!T14</f>
        <v>0</v>
      </c>
      <c r="U14" s="24">
        <f>BRPL_EOD!U14-BRPL_ISGS_exbus!U14</f>
        <v>5.7125892040943427E-4</v>
      </c>
      <c r="V14" s="24">
        <f>BRPL_EOD!V14-BRPL_ISGS_exbus!V14</f>
        <v>1.5119561971133066E-3</v>
      </c>
      <c r="W14" s="24">
        <f>BRPL_EOD!W14-BRPL_ISGS_exbus!W14</f>
        <v>5.4482248995988414E-3</v>
      </c>
      <c r="X14" s="24">
        <f>BRPL_EOD!X14-BRPL_ISGS_exbus!X14</f>
        <v>3.5230874317022653E-3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-5.119922926610343E-3</v>
      </c>
      <c r="L15" s="24">
        <f>BRPL_EOD!L15-BRPL_ISGS_exbus!L15</f>
        <v>1.3568803197117063E-4</v>
      </c>
      <c r="M15" s="24">
        <f>BRPL_EOD!M15-BRPL_ISGS_exbus!M15</f>
        <v>2.0977053238055987E-3</v>
      </c>
      <c r="N15" s="24">
        <f>BRPL_EOD!N15-BRPL_ISGS_exbus!N15</f>
        <v>-1.6605391724340279E-3</v>
      </c>
      <c r="O15" s="24">
        <f>BRPL_EOD!O15-BRPL_ISGS_exbus!O15</f>
        <v>-1.0554160190423545E-3</v>
      </c>
      <c r="P15" s="24">
        <f>BRPL_EOD!P15-BRPL_ISGS_exbus!P15</f>
        <v>-6.9612427257581544E-4</v>
      </c>
      <c r="Q15" s="24">
        <f>BRPL_EOD!Q15-BRPL_ISGS_exbus!Q15</f>
        <v>-5.3234477296726368E-4</v>
      </c>
      <c r="R15" s="24">
        <f>BRPL_EOD!R15-BRPL_ISGS_exbus!R15</f>
        <v>1.6205229421260015E-3</v>
      </c>
      <c r="S15" s="24">
        <f>BRPL_EOD!S15-BRPL_ISGS_exbus!S15</f>
        <v>5.2790198019803114E-3</v>
      </c>
      <c r="T15" s="24">
        <f>BRPL_EOD!T15-BRPL_ISGS_exbus!T15</f>
        <v>0</v>
      </c>
      <c r="U15" s="24">
        <f>BRPL_EOD!U15-BRPL_ISGS_exbus!U15</f>
        <v>5.7125892040943427E-4</v>
      </c>
      <c r="V15" s="24">
        <f>BRPL_EOD!V15-BRPL_ISGS_exbus!V15</f>
        <v>-2.0352277456652246E-3</v>
      </c>
      <c r="W15" s="24">
        <f>BRPL_EOD!W15-BRPL_ISGS_exbus!W15</f>
        <v>5.4482248995988414E-3</v>
      </c>
      <c r="X15" s="24">
        <f>BRPL_EOD!X15-BRPL_ISGS_exbus!X15</f>
        <v>3.5230874317022653E-3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-9.5205939100537762E-3</v>
      </c>
      <c r="L16" s="24">
        <f>BRPL_EOD!L16-BRPL_ISGS_exbus!L16</f>
        <v>-1.0426730529999872E-4</v>
      </c>
      <c r="M16" s="24">
        <f>BRPL_EOD!M16-BRPL_ISGS_exbus!M16</f>
        <v>2.0977053238055987E-3</v>
      </c>
      <c r="N16" s="24">
        <f>BRPL_EOD!N16-BRPL_ISGS_exbus!N16</f>
        <v>-1.6605391724340279E-3</v>
      </c>
      <c r="O16" s="24">
        <f>BRPL_EOD!O16-BRPL_ISGS_exbus!O16</f>
        <v>-1.0554160190423545E-3</v>
      </c>
      <c r="P16" s="24">
        <f>BRPL_EOD!P16-BRPL_ISGS_exbus!P16</f>
        <v>-6.9612427257581544E-4</v>
      </c>
      <c r="Q16" s="24">
        <f>BRPL_EOD!Q16-BRPL_ISGS_exbus!Q16</f>
        <v>2.2536185567023637E-3</v>
      </c>
      <c r="R16" s="24">
        <f>BRPL_EOD!R16-BRPL_ISGS_exbus!R16</f>
        <v>-1.4339793432185388E-3</v>
      </c>
      <c r="S16" s="24">
        <f>BRPL_EOD!S16-BRPL_ISGS_exbus!S16</f>
        <v>5.2790198019803114E-3</v>
      </c>
      <c r="T16" s="24">
        <f>BRPL_EOD!T16-BRPL_ISGS_exbus!T16</f>
        <v>0</v>
      </c>
      <c r="U16" s="24">
        <f>BRPL_EOD!U16-BRPL_ISGS_exbus!U16</f>
        <v>5.7125892040943427E-4</v>
      </c>
      <c r="V16" s="24">
        <f>BRPL_EOD!V16-BRPL_ISGS_exbus!V16</f>
        <v>-2.0352277456652246E-3</v>
      </c>
      <c r="W16" s="24">
        <f>BRPL_EOD!W16-BRPL_ISGS_exbus!W16</f>
        <v>5.4482248995988414E-3</v>
      </c>
      <c r="X16" s="24">
        <f>BRPL_EOD!X16-BRPL_ISGS_exbus!X16</f>
        <v>3.5230874317022653E-3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-5.2974492369912696E-3</v>
      </c>
      <c r="L17" s="24">
        <f>BRPL_EOD!L17-BRPL_ISGS_exbus!L17</f>
        <v>-1.0426730529999872E-4</v>
      </c>
      <c r="M17" s="24">
        <f>BRPL_EOD!M17-BRPL_ISGS_exbus!M17</f>
        <v>2.0977053238055987E-3</v>
      </c>
      <c r="N17" s="24">
        <f>BRPL_EOD!N17-BRPL_ISGS_exbus!N17</f>
        <v>-1.6605391724340279E-3</v>
      </c>
      <c r="O17" s="24">
        <f>BRPL_EOD!O17-BRPL_ISGS_exbus!O17</f>
        <v>-1.0554160190423545E-3</v>
      </c>
      <c r="P17" s="24">
        <f>BRPL_EOD!P17-BRPL_ISGS_exbus!P17</f>
        <v>-6.9612427257581544E-4</v>
      </c>
      <c r="Q17" s="24">
        <f>BRPL_EOD!Q17-BRPL_ISGS_exbus!Q17</f>
        <v>2.2536185567023637E-3</v>
      </c>
      <c r="R17" s="24">
        <f>BRPL_EOD!R17-BRPL_ISGS_exbus!R17</f>
        <v>1.6205229421260015E-3</v>
      </c>
      <c r="S17" s="24">
        <f>BRPL_EOD!S17-BRPL_ISGS_exbus!S17</f>
        <v>5.2790198019803114E-3</v>
      </c>
      <c r="T17" s="24">
        <f>BRPL_EOD!T17-BRPL_ISGS_exbus!T17</f>
        <v>0</v>
      </c>
      <c r="U17" s="24">
        <f>BRPL_EOD!U17-BRPL_ISGS_exbus!U17</f>
        <v>5.7125892040943427E-4</v>
      </c>
      <c r="V17" s="24">
        <f>BRPL_EOD!V17-BRPL_ISGS_exbus!V17</f>
        <v>-2.0352277456652246E-3</v>
      </c>
      <c r="W17" s="24">
        <f>BRPL_EOD!W17-BRPL_ISGS_exbus!W17</f>
        <v>5.4482248995988414E-3</v>
      </c>
      <c r="X17" s="24">
        <f>BRPL_EOD!X17-BRPL_ISGS_exbus!X17</f>
        <v>3.5230874317022653E-3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-5.2974492369912696E-3</v>
      </c>
      <c r="L18" s="24">
        <f>BRPL_EOD!L18-BRPL_ISGS_exbus!L18</f>
        <v>-1.0426730529999872E-4</v>
      </c>
      <c r="M18" s="24">
        <f>BRPL_EOD!M18-BRPL_ISGS_exbus!M18</f>
        <v>2.0977053238055987E-3</v>
      </c>
      <c r="N18" s="24">
        <f>BRPL_EOD!N18-BRPL_ISGS_exbus!N18</f>
        <v>-1.6605391724340279E-3</v>
      </c>
      <c r="O18" s="24">
        <f>BRPL_EOD!O18-BRPL_ISGS_exbus!O18</f>
        <v>-1.0554160190423545E-3</v>
      </c>
      <c r="P18" s="24">
        <f>BRPL_EOD!P18-BRPL_ISGS_exbus!P18</f>
        <v>-6.9612427257581544E-4</v>
      </c>
      <c r="Q18" s="24">
        <f>BRPL_EOD!Q18-BRPL_ISGS_exbus!Q18</f>
        <v>2.2536185567023637E-3</v>
      </c>
      <c r="R18" s="24">
        <f>BRPL_EOD!R18-BRPL_ISGS_exbus!R18</f>
        <v>1.6205229421260015E-3</v>
      </c>
      <c r="S18" s="24">
        <f>BRPL_EOD!S18-BRPL_ISGS_exbus!S18</f>
        <v>5.2790198019803114E-3</v>
      </c>
      <c r="T18" s="24">
        <f>BRPL_EOD!T18-BRPL_ISGS_exbus!T18</f>
        <v>0</v>
      </c>
      <c r="U18" s="24">
        <f>BRPL_EOD!U18-BRPL_ISGS_exbus!U18</f>
        <v>5.7125892040943427E-4</v>
      </c>
      <c r="V18" s="24">
        <f>BRPL_EOD!V18-BRPL_ISGS_exbus!V18</f>
        <v>-2.0352277456652246E-3</v>
      </c>
      <c r="W18" s="24">
        <f>BRPL_EOD!W18-BRPL_ISGS_exbus!W18</f>
        <v>5.4482248995988414E-3</v>
      </c>
      <c r="X18" s="24">
        <f>BRPL_EOD!X18-BRPL_ISGS_exbus!X18</f>
        <v>3.5230874317022653E-3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-5.2974492369912696E-3</v>
      </c>
      <c r="L19" s="24">
        <f>BRPL_EOD!L19-BRPL_ISGS_exbus!L19</f>
        <v>-1.0426730529999872E-4</v>
      </c>
      <c r="M19" s="24">
        <f>BRPL_EOD!M19-BRPL_ISGS_exbus!M19</f>
        <v>2.0977053238055987E-3</v>
      </c>
      <c r="N19" s="24">
        <f>BRPL_EOD!N19-BRPL_ISGS_exbus!N19</f>
        <v>-1.6605391724340279E-3</v>
      </c>
      <c r="O19" s="24">
        <f>BRPL_EOD!O19-BRPL_ISGS_exbus!O19</f>
        <v>-1.0554160190423545E-3</v>
      </c>
      <c r="P19" s="24">
        <f>BRPL_EOD!P19-BRPL_ISGS_exbus!P19</f>
        <v>-6.9612427257581544E-4</v>
      </c>
      <c r="Q19" s="24">
        <f>BRPL_EOD!Q19-BRPL_ISGS_exbus!Q19</f>
        <v>2.520604026852169E-4</v>
      </c>
      <c r="R19" s="24">
        <f>BRPL_EOD!R19-BRPL_ISGS_exbus!R19</f>
        <v>4.7124188481681983E-3</v>
      </c>
      <c r="S19" s="24">
        <f>BRPL_EOD!S19-BRPL_ISGS_exbus!S19</f>
        <v>4.7809877929694267E-3</v>
      </c>
      <c r="T19" s="24">
        <f>BRPL_EOD!T19-BRPL_ISGS_exbus!T19</f>
        <v>0</v>
      </c>
      <c r="U19" s="24">
        <f>BRPL_EOD!U19-BRPL_ISGS_exbus!U19</f>
        <v>5.7125892040943427E-4</v>
      </c>
      <c r="V19" s="24">
        <f>BRPL_EOD!V19-BRPL_ISGS_exbus!V19</f>
        <v>-2.0352277456652246E-3</v>
      </c>
      <c r="W19" s="24">
        <f>BRPL_EOD!W19-BRPL_ISGS_exbus!W19</f>
        <v>5.4482248995988414E-3</v>
      </c>
      <c r="X19" s="24">
        <f>BRPL_EOD!X19-BRPL_ISGS_exbus!X19</f>
        <v>3.5230874317022653E-3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-5.2974492369912696E-3</v>
      </c>
      <c r="L20" s="24">
        <f>BRPL_EOD!L20-BRPL_ISGS_exbus!L20</f>
        <v>-1.0426730529999872E-4</v>
      </c>
      <c r="M20" s="24">
        <f>BRPL_EOD!M20-BRPL_ISGS_exbus!M20</f>
        <v>2.0977053238055987E-3</v>
      </c>
      <c r="N20" s="24">
        <f>BRPL_EOD!N20-BRPL_ISGS_exbus!N20</f>
        <v>-1.6605391724340279E-3</v>
      </c>
      <c r="O20" s="24">
        <f>BRPL_EOD!O20-BRPL_ISGS_exbus!O20</f>
        <v>-1.0554160190423545E-3</v>
      </c>
      <c r="P20" s="24">
        <f>BRPL_EOD!P20-BRPL_ISGS_exbus!P20</f>
        <v>-6.9612427257581544E-4</v>
      </c>
      <c r="Q20" s="24">
        <f>BRPL_EOD!Q20-BRPL_ISGS_exbus!Q20</f>
        <v>2.520604026852169E-4</v>
      </c>
      <c r="R20" s="24">
        <f>BRPL_EOD!R20-BRPL_ISGS_exbus!R20</f>
        <v>8.4420362109582925E-4</v>
      </c>
      <c r="S20" s="24">
        <f>BRPL_EOD!S20-BRPL_ISGS_exbus!S20</f>
        <v>4.7809877929694267E-3</v>
      </c>
      <c r="T20" s="24">
        <f>BRPL_EOD!T20-BRPL_ISGS_exbus!T20</f>
        <v>0</v>
      </c>
      <c r="U20" s="24">
        <f>BRPL_EOD!U20-BRPL_ISGS_exbus!U20</f>
        <v>5.7125892040943427E-4</v>
      </c>
      <c r="V20" s="24">
        <f>BRPL_EOD!V20-BRPL_ISGS_exbus!V20</f>
        <v>-2.0352277456652246E-3</v>
      </c>
      <c r="W20" s="24">
        <f>BRPL_EOD!W20-BRPL_ISGS_exbus!W20</f>
        <v>5.4482248995988414E-3</v>
      </c>
      <c r="X20" s="24">
        <f>BRPL_EOD!X20-BRPL_ISGS_exbus!X20</f>
        <v>3.5230874317022653E-3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-5.2974492369912696E-3</v>
      </c>
      <c r="L21" s="24">
        <f>BRPL_EOD!L21-BRPL_ISGS_exbus!L21</f>
        <v>2.3076948599154434E-5</v>
      </c>
      <c r="M21" s="24">
        <f>BRPL_EOD!M21-BRPL_ISGS_exbus!M21</f>
        <v>2.0977053238055987E-3</v>
      </c>
      <c r="N21" s="24">
        <f>BRPL_EOD!N21-BRPL_ISGS_exbus!N21</f>
        <v>-1.6605391724340279E-3</v>
      </c>
      <c r="O21" s="24">
        <f>BRPL_EOD!O21-BRPL_ISGS_exbus!O21</f>
        <v>-1.0554160190423545E-3</v>
      </c>
      <c r="P21" s="24">
        <f>BRPL_EOD!P21-BRPL_ISGS_exbus!P21</f>
        <v>-6.9612427257581544E-4</v>
      </c>
      <c r="Q21" s="24">
        <f>BRPL_EOD!Q21-BRPL_ISGS_exbus!Q21</f>
        <v>-1.9093123446554117E-3</v>
      </c>
      <c r="R21" s="24">
        <f>BRPL_EOD!R21-BRPL_ISGS_exbus!R21</f>
        <v>-9.9709153514915272E-4</v>
      </c>
      <c r="S21" s="24">
        <f>BRPL_EOD!S21-BRPL_ISGS_exbus!S21</f>
        <v>4.3263965968591833E-3</v>
      </c>
      <c r="T21" s="24">
        <f>BRPL_EOD!T21-BRPL_ISGS_exbus!T21</f>
        <v>5.3200000000003245E-5</v>
      </c>
      <c r="U21" s="24">
        <f>BRPL_EOD!U21-BRPL_ISGS_exbus!U21</f>
        <v>5.7125892040943427E-4</v>
      </c>
      <c r="V21" s="24">
        <f>BRPL_EOD!V21-BRPL_ISGS_exbus!V21</f>
        <v>-2.0352277456652246E-3</v>
      </c>
      <c r="W21" s="24">
        <f>BRPL_EOD!W21-BRPL_ISGS_exbus!W21</f>
        <v>5.4482248995988414E-3</v>
      </c>
      <c r="X21" s="24">
        <f>BRPL_EOD!X21-BRPL_ISGS_exbus!X21</f>
        <v>3.5230874317022653E-3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-5.2974492369912696E-3</v>
      </c>
      <c r="L22" s="24">
        <f>BRPL_EOD!L22-BRPL_ISGS_exbus!L22</f>
        <v>2.3076948599154434E-5</v>
      </c>
      <c r="M22" s="24">
        <f>BRPL_EOD!M22-BRPL_ISGS_exbus!M22</f>
        <v>2.0977053238055987E-3</v>
      </c>
      <c r="N22" s="24">
        <f>BRPL_EOD!N22-BRPL_ISGS_exbus!N22</f>
        <v>-1.6605391724340279E-3</v>
      </c>
      <c r="O22" s="24">
        <f>BRPL_EOD!O22-BRPL_ISGS_exbus!O22</f>
        <v>-1.0554160190423545E-3</v>
      </c>
      <c r="P22" s="24">
        <f>BRPL_EOD!P22-BRPL_ISGS_exbus!P22</f>
        <v>-6.9612427257581544E-4</v>
      </c>
      <c r="Q22" s="24">
        <f>BRPL_EOD!Q22-BRPL_ISGS_exbus!Q22</f>
        <v>-1.9093123446554117E-3</v>
      </c>
      <c r="R22" s="24">
        <f>BRPL_EOD!R22-BRPL_ISGS_exbus!R22</f>
        <v>-9.9709153514915272E-4</v>
      </c>
      <c r="S22" s="24">
        <f>BRPL_EOD!S22-BRPL_ISGS_exbus!S22</f>
        <v>4.3263965968591833E-3</v>
      </c>
      <c r="T22" s="24">
        <f>BRPL_EOD!T22-BRPL_ISGS_exbus!T22</f>
        <v>-2.7014634146338423E-4</v>
      </c>
      <c r="U22" s="24">
        <f>BRPL_EOD!U22-BRPL_ISGS_exbus!U22</f>
        <v>5.7125892040943427E-4</v>
      </c>
      <c r="V22" s="24">
        <f>BRPL_EOD!V22-BRPL_ISGS_exbus!V22</f>
        <v>-2.0352277456652246E-3</v>
      </c>
      <c r="W22" s="24">
        <f>BRPL_EOD!W22-BRPL_ISGS_exbus!W22</f>
        <v>5.4482248995988414E-3</v>
      </c>
      <c r="X22" s="24">
        <f>BRPL_EOD!X22-BRPL_ISGS_exbus!X22</f>
        <v>3.5230874317022653E-3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-5.2974492369912696E-3</v>
      </c>
      <c r="L23" s="24">
        <f>BRPL_EOD!L23-BRPL_ISGS_exbus!L23</f>
        <v>2.3076948599154434E-5</v>
      </c>
      <c r="M23" s="24">
        <f>BRPL_EOD!M23-BRPL_ISGS_exbus!M23</f>
        <v>2.0977053238055987E-3</v>
      </c>
      <c r="N23" s="24">
        <f>BRPL_EOD!N23-BRPL_ISGS_exbus!N23</f>
        <v>-1.6605391724340279E-3</v>
      </c>
      <c r="O23" s="24">
        <f>BRPL_EOD!O23-BRPL_ISGS_exbus!O23</f>
        <v>-1.0554160190423545E-3</v>
      </c>
      <c r="P23" s="24">
        <f>BRPL_EOD!P23-BRPL_ISGS_exbus!P23</f>
        <v>-6.9612427257581544E-4</v>
      </c>
      <c r="Q23" s="24">
        <f>BRPL_EOD!Q23-BRPL_ISGS_exbus!Q23</f>
        <v>-1.9093123446554117E-3</v>
      </c>
      <c r="R23" s="24">
        <f>BRPL_EOD!R23-BRPL_ISGS_exbus!R23</f>
        <v>-2.3658919288660485E-3</v>
      </c>
      <c r="S23" s="24">
        <f>BRPL_EOD!S23-BRPL_ISGS_exbus!S23</f>
        <v>2.0737495133031913E-3</v>
      </c>
      <c r="T23" s="24">
        <f>BRPL_EOD!T23-BRPL_ISGS_exbus!T23</f>
        <v>-1.9122348993287908E-3</v>
      </c>
      <c r="U23" s="24">
        <f>BRPL_EOD!U23-BRPL_ISGS_exbus!U23</f>
        <v>5.7125892040943427E-4</v>
      </c>
      <c r="V23" s="24">
        <f>BRPL_EOD!V23-BRPL_ISGS_exbus!V23</f>
        <v>-2.0352277456652246E-3</v>
      </c>
      <c r="W23" s="24">
        <f>BRPL_EOD!W23-BRPL_ISGS_exbus!W23</f>
        <v>5.4482248995988414E-3</v>
      </c>
      <c r="X23" s="24">
        <f>BRPL_EOD!X23-BRPL_ISGS_exbus!X23</f>
        <v>3.5230874317022653E-3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-5.2974492369912696E-3</v>
      </c>
      <c r="L24" s="24">
        <f>BRPL_EOD!L24-BRPL_ISGS_exbus!L24</f>
        <v>2.3076948599154434E-5</v>
      </c>
      <c r="M24" s="24">
        <f>BRPL_EOD!M24-BRPL_ISGS_exbus!M24</f>
        <v>2.0977053238055987E-3</v>
      </c>
      <c r="N24" s="24">
        <f>BRPL_EOD!N24-BRPL_ISGS_exbus!N24</f>
        <v>-1.6605391724340279E-3</v>
      </c>
      <c r="O24" s="24">
        <f>BRPL_EOD!O24-BRPL_ISGS_exbus!O24</f>
        <v>-1.0554160190423545E-3</v>
      </c>
      <c r="P24" s="24">
        <f>BRPL_EOD!P24-BRPL_ISGS_exbus!P24</f>
        <v>-6.9612427257581544E-4</v>
      </c>
      <c r="Q24" s="24">
        <f>BRPL_EOD!Q24-BRPL_ISGS_exbus!Q24</f>
        <v>-1.1215720221535719E-4</v>
      </c>
      <c r="R24" s="24">
        <f>BRPL_EOD!R24-BRPL_ISGS_exbus!R24</f>
        <v>-2.3658919288660485E-3</v>
      </c>
      <c r="S24" s="24">
        <f>BRPL_EOD!S24-BRPL_ISGS_exbus!S24</f>
        <v>2.0737495133031913E-3</v>
      </c>
      <c r="T24" s="24">
        <f>BRPL_EOD!T24-BRPL_ISGS_exbus!T24</f>
        <v>-1.9122348993287908E-3</v>
      </c>
      <c r="U24" s="24">
        <f>BRPL_EOD!U24-BRPL_ISGS_exbus!U24</f>
        <v>5.7125892040943427E-4</v>
      </c>
      <c r="V24" s="24">
        <f>BRPL_EOD!V24-BRPL_ISGS_exbus!V24</f>
        <v>-2.0352277456652246E-3</v>
      </c>
      <c r="W24" s="24">
        <f>BRPL_EOD!W24-BRPL_ISGS_exbus!W24</f>
        <v>5.4482248995988414E-3</v>
      </c>
      <c r="X24" s="24">
        <f>BRPL_EOD!X24-BRPL_ISGS_exbus!X24</f>
        <v>3.5230874317022653E-3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-5.2974492369912696E-3</v>
      </c>
      <c r="L25" s="24">
        <f>BRPL_EOD!L25-BRPL_ISGS_exbus!L25</f>
        <v>1.4234627937170785E-4</v>
      </c>
      <c r="M25" s="24">
        <f>BRPL_EOD!M25-BRPL_ISGS_exbus!M25</f>
        <v>2.0977053238055987E-3</v>
      </c>
      <c r="N25" s="24">
        <f>BRPL_EOD!N25-BRPL_ISGS_exbus!N25</f>
        <v>-1.6605391724340279E-3</v>
      </c>
      <c r="O25" s="24">
        <f>BRPL_EOD!O25-BRPL_ISGS_exbus!O25</f>
        <v>-1.0554160190423545E-3</v>
      </c>
      <c r="P25" s="24">
        <f>BRPL_EOD!P25-BRPL_ISGS_exbus!P25</f>
        <v>-6.9612427257581544E-4</v>
      </c>
      <c r="Q25" s="24">
        <f>BRPL_EOD!Q25-BRPL_ISGS_exbus!Q25</f>
        <v>2.1258352534561098E-3</v>
      </c>
      <c r="R25" s="24">
        <f>BRPL_EOD!R25-BRPL_ISGS_exbus!R25</f>
        <v>-9.9709153514915272E-4</v>
      </c>
      <c r="S25" s="24">
        <f>BRPL_EOD!S25-BRPL_ISGS_exbus!S25</f>
        <v>8.3516949152429021E-4</v>
      </c>
      <c r="T25" s="24">
        <f>BRPL_EOD!T25-BRPL_ISGS_exbus!T25</f>
        <v>-1.9122348993287908E-3</v>
      </c>
      <c r="U25" s="24">
        <f>BRPL_EOD!U25-BRPL_ISGS_exbus!U25</f>
        <v>5.7125892040943427E-4</v>
      </c>
      <c r="V25" s="24">
        <f>BRPL_EOD!V25-BRPL_ISGS_exbus!V25</f>
        <v>1.5119561971133066E-3</v>
      </c>
      <c r="W25" s="24">
        <f>BRPL_EOD!W25-BRPL_ISGS_exbus!W25</f>
        <v>5.4482248995988414E-3</v>
      </c>
      <c r="X25" s="24">
        <f>BRPL_EOD!X25-BRPL_ISGS_exbus!X25</f>
        <v>3.5230874317022653E-3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-5.2974492369912696E-3</v>
      </c>
      <c r="L26" s="24">
        <f>BRPL_EOD!L26-BRPL_ISGS_exbus!L26</f>
        <v>1.089153979734192E-4</v>
      </c>
      <c r="M26" s="24">
        <f>BRPL_EOD!M26-BRPL_ISGS_exbus!M26</f>
        <v>2.0977053238055987E-3</v>
      </c>
      <c r="N26" s="24">
        <f>BRPL_EOD!N26-BRPL_ISGS_exbus!N26</f>
        <v>-1.6605391724340279E-3</v>
      </c>
      <c r="O26" s="24">
        <f>BRPL_EOD!O26-BRPL_ISGS_exbus!O26</f>
        <v>-1.0554160190423545E-3</v>
      </c>
      <c r="P26" s="24">
        <f>BRPL_EOD!P26-BRPL_ISGS_exbus!P26</f>
        <v>-6.9612427257581544E-4</v>
      </c>
      <c r="Q26" s="24">
        <f>BRPL_EOD!Q26-BRPL_ISGS_exbus!Q26</f>
        <v>2.1258352534561098E-3</v>
      </c>
      <c r="R26" s="24">
        <f>BRPL_EOD!R26-BRPL_ISGS_exbus!R26</f>
        <v>-9.9709153514915272E-4</v>
      </c>
      <c r="S26" s="24">
        <f>BRPL_EOD!S26-BRPL_ISGS_exbus!S26</f>
        <v>8.3516949152429021E-4</v>
      </c>
      <c r="T26" s="24">
        <f>BRPL_EOD!T26-BRPL_ISGS_exbus!T26</f>
        <v>-1.9122348993287908E-3</v>
      </c>
      <c r="U26" s="24">
        <f>BRPL_EOD!U26-BRPL_ISGS_exbus!U26</f>
        <v>5.7125892040943427E-4</v>
      </c>
      <c r="V26" s="24">
        <f>BRPL_EOD!V26-BRPL_ISGS_exbus!V26</f>
        <v>1.5119561971133066E-3</v>
      </c>
      <c r="W26" s="24">
        <f>BRPL_EOD!W26-BRPL_ISGS_exbus!W26</f>
        <v>5.4482248995988414E-3</v>
      </c>
      <c r="X26" s="24">
        <f>BRPL_EOD!X26-BRPL_ISGS_exbus!X26</f>
        <v>3.5230874317022653E-3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-5.2974492369912696E-3</v>
      </c>
      <c r="L27" s="24">
        <f>BRPL_EOD!L27-BRPL_ISGS_exbus!L27</f>
        <v>8.2757520637244397E-5</v>
      </c>
      <c r="M27" s="24">
        <f>BRPL_EOD!M27-BRPL_ISGS_exbus!M27</f>
        <v>2.0977053238055987E-3</v>
      </c>
      <c r="N27" s="24">
        <f>BRPL_EOD!N27-BRPL_ISGS_exbus!N27</f>
        <v>-1.6605391724340279E-3</v>
      </c>
      <c r="O27" s="24">
        <f>BRPL_EOD!O27-BRPL_ISGS_exbus!O27</f>
        <v>-1.0554160190423545E-3</v>
      </c>
      <c r="P27" s="24">
        <f>BRPL_EOD!P27-BRPL_ISGS_exbus!P27</f>
        <v>-6.9612427257581544E-4</v>
      </c>
      <c r="Q27" s="24">
        <f>BRPL_EOD!Q27-BRPL_ISGS_exbus!Q27</f>
        <v>-1.2485257400260963E-3</v>
      </c>
      <c r="R27" s="24">
        <f>BRPL_EOD!R27-BRPL_ISGS_exbus!R27</f>
        <v>-9.9709153514915272E-4</v>
      </c>
      <c r="S27" s="24">
        <f>BRPL_EOD!S27-BRPL_ISGS_exbus!S27</f>
        <v>8.3516949152429021E-4</v>
      </c>
      <c r="T27" s="24">
        <f>BRPL_EOD!T27-BRPL_ISGS_exbus!T27</f>
        <v>-1.9122348993287908E-3</v>
      </c>
      <c r="U27" s="24">
        <f>BRPL_EOD!U27-BRPL_ISGS_exbus!U27</f>
        <v>5.7125892040943427E-4</v>
      </c>
      <c r="V27" s="24">
        <f>BRPL_EOD!V27-BRPL_ISGS_exbus!V27</f>
        <v>1.5119561971133066E-3</v>
      </c>
      <c r="W27" s="24">
        <f>BRPL_EOD!W27-BRPL_ISGS_exbus!W27</f>
        <v>5.4482248995988414E-3</v>
      </c>
      <c r="X27" s="24">
        <f>BRPL_EOD!X27-BRPL_ISGS_exbus!X27</f>
        <v>3.5230874317022653E-3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-5.2974492369912696E-3</v>
      </c>
      <c r="L28" s="24">
        <f>BRPL_EOD!L28-BRPL_ISGS_exbus!L28</f>
        <v>1.9485314034106693E-4</v>
      </c>
      <c r="M28" s="24">
        <f>BRPL_EOD!M28-BRPL_ISGS_exbus!M28</f>
        <v>2.0977053238055987E-3</v>
      </c>
      <c r="N28" s="24">
        <f>BRPL_EOD!N28-BRPL_ISGS_exbus!N28</f>
        <v>-1.6605391724340279E-3</v>
      </c>
      <c r="O28" s="24">
        <f>BRPL_EOD!O28-BRPL_ISGS_exbus!O28</f>
        <v>-1.0554160190423545E-3</v>
      </c>
      <c r="P28" s="24">
        <f>BRPL_EOD!P28-BRPL_ISGS_exbus!P28</f>
        <v>-6.9612427257581544E-4</v>
      </c>
      <c r="Q28" s="24">
        <f>BRPL_EOD!Q28-BRPL_ISGS_exbus!Q28</f>
        <v>2.2327335984098085E-3</v>
      </c>
      <c r="R28" s="24">
        <f>BRPL_EOD!R28-BRPL_ISGS_exbus!R28</f>
        <v>-9.9709153514915272E-4</v>
      </c>
      <c r="S28" s="24">
        <f>BRPL_EOD!S28-BRPL_ISGS_exbus!S28</f>
        <v>8.3516949152429021E-4</v>
      </c>
      <c r="T28" s="24">
        <f>BRPL_EOD!T28-BRPL_ISGS_exbus!T28</f>
        <v>-1.9122348993287908E-3</v>
      </c>
      <c r="U28" s="24">
        <f>BRPL_EOD!U28-BRPL_ISGS_exbus!U28</f>
        <v>5.7125892040943427E-4</v>
      </c>
      <c r="V28" s="24">
        <f>BRPL_EOD!V28-BRPL_ISGS_exbus!V28</f>
        <v>1.5119561971133066E-3</v>
      </c>
      <c r="W28" s="24">
        <f>BRPL_EOD!W28-BRPL_ISGS_exbus!W28</f>
        <v>5.4482248995988414E-3</v>
      </c>
      <c r="X28" s="24">
        <f>BRPL_EOD!X28-BRPL_ISGS_exbus!X28</f>
        <v>3.5230874317022653E-3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-5.2974492369912696E-3</v>
      </c>
      <c r="L29" s="24">
        <f>BRPL_EOD!L29-BRPL_ISGS_exbus!L29</f>
        <v>1.122116613565538E-4</v>
      </c>
      <c r="M29" s="24">
        <f>BRPL_EOD!M29-BRPL_ISGS_exbus!M29</f>
        <v>2.0977053238055987E-3</v>
      </c>
      <c r="N29" s="24">
        <f>BRPL_EOD!N29-BRPL_ISGS_exbus!N29</f>
        <v>-1.6605391724340279E-3</v>
      </c>
      <c r="O29" s="24">
        <f>BRPL_EOD!O29-BRPL_ISGS_exbus!O29</f>
        <v>-1.0554160190423545E-3</v>
      </c>
      <c r="P29" s="24">
        <f>BRPL_EOD!P29-BRPL_ISGS_exbus!P29</f>
        <v>-6.9612427257581544E-4</v>
      </c>
      <c r="Q29" s="24">
        <f>BRPL_EOD!Q29-BRPL_ISGS_exbus!Q29</f>
        <v>2.2327335984098085E-3</v>
      </c>
      <c r="R29" s="24">
        <f>BRPL_EOD!R29-BRPL_ISGS_exbus!R29</f>
        <v>-9.9709153514915272E-4</v>
      </c>
      <c r="S29" s="24">
        <f>BRPL_EOD!S29-BRPL_ISGS_exbus!S29</f>
        <v>8.3516949152429021E-4</v>
      </c>
      <c r="T29" s="24">
        <f>BRPL_EOD!T29-BRPL_ISGS_exbus!T29</f>
        <v>1.5925276595745164E-3</v>
      </c>
      <c r="U29" s="24">
        <f>BRPL_EOD!U29-BRPL_ISGS_exbus!U29</f>
        <v>5.7125892040943427E-4</v>
      </c>
      <c r="V29" s="24">
        <f>BRPL_EOD!V29-BRPL_ISGS_exbus!V29</f>
        <v>1.5119561971133066E-3</v>
      </c>
      <c r="W29" s="24">
        <f>BRPL_EOD!W29-BRPL_ISGS_exbus!W29</f>
        <v>5.4482248995988414E-3</v>
      </c>
      <c r="X29" s="24">
        <f>BRPL_EOD!X29-BRPL_ISGS_exbus!X29</f>
        <v>3.5230874317022653E-3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-5.2974492369912696E-3</v>
      </c>
      <c r="L30" s="24">
        <f>BRPL_EOD!L30-BRPL_ISGS_exbus!L30</f>
        <v>2.6285079671595213E-4</v>
      </c>
      <c r="M30" s="24">
        <f>BRPL_EOD!M30-BRPL_ISGS_exbus!M30</f>
        <v>2.0977053238055987E-3</v>
      </c>
      <c r="N30" s="24">
        <f>BRPL_EOD!N30-BRPL_ISGS_exbus!N30</f>
        <v>-1.6605391724340279E-3</v>
      </c>
      <c r="O30" s="24">
        <f>BRPL_EOD!O30-BRPL_ISGS_exbus!O30</f>
        <v>-1.0554160190423545E-3</v>
      </c>
      <c r="P30" s="24">
        <f>BRPL_EOD!P30-BRPL_ISGS_exbus!P30</f>
        <v>-6.9612427257581544E-4</v>
      </c>
      <c r="Q30" s="24">
        <f>BRPL_EOD!Q30-BRPL_ISGS_exbus!Q30</f>
        <v>-1.3147628951744039E-3</v>
      </c>
      <c r="R30" s="24">
        <f>BRPL_EOD!R30-BRPL_ISGS_exbus!R30</f>
        <v>-2.3658919288660485E-3</v>
      </c>
      <c r="S30" s="24">
        <f>BRPL_EOD!S30-BRPL_ISGS_exbus!S30</f>
        <v>2.0737495133031913E-3</v>
      </c>
      <c r="T30" s="24">
        <f>BRPL_EOD!T30-BRPL_ISGS_exbus!T30</f>
        <v>1.5925276595745164E-3</v>
      </c>
      <c r="U30" s="24">
        <f>BRPL_EOD!U30-BRPL_ISGS_exbus!U30</f>
        <v>5.7125892040943427E-4</v>
      </c>
      <c r="V30" s="24">
        <f>BRPL_EOD!V30-BRPL_ISGS_exbus!V30</f>
        <v>-2.0352277456652246E-3</v>
      </c>
      <c r="W30" s="24">
        <f>BRPL_EOD!W30-BRPL_ISGS_exbus!W30</f>
        <v>4.2455043973070872E-3</v>
      </c>
      <c r="X30" s="24">
        <f>BRPL_EOD!X30-BRPL_ISGS_exbus!X30</f>
        <v>4.6422443709062122E-3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-5.2974492369912696E-3</v>
      </c>
      <c r="L31" s="24">
        <f>BRPL_EOD!L31-BRPL_ISGS_exbus!L31</f>
        <v>2.3076948599154434E-5</v>
      </c>
      <c r="M31" s="24">
        <f>BRPL_EOD!M31-BRPL_ISGS_exbus!M31</f>
        <v>2.0977053238055987E-3</v>
      </c>
      <c r="N31" s="24">
        <f>BRPL_EOD!N31-BRPL_ISGS_exbus!N31</f>
        <v>-1.6605391724340279E-3</v>
      </c>
      <c r="O31" s="24">
        <f>BRPL_EOD!O31-BRPL_ISGS_exbus!O31</f>
        <v>-1.0554160190423545E-3</v>
      </c>
      <c r="P31" s="24">
        <f>BRPL_EOD!P31-BRPL_ISGS_exbus!P31</f>
        <v>-6.9612427257581544E-4</v>
      </c>
      <c r="Q31" s="24">
        <f>BRPL_EOD!Q31-BRPL_ISGS_exbus!Q31</f>
        <v>-1.3147628951744039E-3</v>
      </c>
      <c r="R31" s="24">
        <f>BRPL_EOD!R31-BRPL_ISGS_exbus!R31</f>
        <v>-2.3658919288660485E-3</v>
      </c>
      <c r="S31" s="24">
        <f>BRPL_EOD!S31-BRPL_ISGS_exbus!S31</f>
        <v>2.4298158415847482E-3</v>
      </c>
      <c r="T31" s="24">
        <f>BRPL_EOD!T31-BRPL_ISGS_exbus!T31</f>
        <v>1.5925276595745164E-3</v>
      </c>
      <c r="U31" s="24">
        <f>BRPL_EOD!U31-BRPL_ISGS_exbus!U31</f>
        <v>5.7125892040943427E-4</v>
      </c>
      <c r="V31" s="24">
        <f>BRPL_EOD!V31-BRPL_ISGS_exbus!V31</f>
        <v>1.5119561971133066E-3</v>
      </c>
      <c r="W31" s="24">
        <f>BRPL_EOD!W31-BRPL_ISGS_exbus!W31</f>
        <v>5.4482248995988414E-3</v>
      </c>
      <c r="X31" s="24">
        <f>BRPL_EOD!X31-BRPL_ISGS_exbus!X31</f>
        <v>3.5230874317022653E-3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-5.2974492369912696E-3</v>
      </c>
      <c r="L32" s="24">
        <f>BRPL_EOD!L32-BRPL_ISGS_exbus!L32</f>
        <v>2.3076948599154434E-5</v>
      </c>
      <c r="M32" s="24">
        <f>BRPL_EOD!M32-BRPL_ISGS_exbus!M32</f>
        <v>2.0977053238055987E-3</v>
      </c>
      <c r="N32" s="24">
        <f>BRPL_EOD!N32-BRPL_ISGS_exbus!N32</f>
        <v>-1.6605391724340279E-3</v>
      </c>
      <c r="O32" s="24">
        <f>BRPL_EOD!O32-BRPL_ISGS_exbus!O32</f>
        <v>-1.0554160190423545E-3</v>
      </c>
      <c r="P32" s="24">
        <f>BRPL_EOD!P32-BRPL_ISGS_exbus!P32</f>
        <v>-6.9612427257581544E-4</v>
      </c>
      <c r="Q32" s="24">
        <f>BRPL_EOD!Q32-BRPL_ISGS_exbus!Q32</f>
        <v>-1.3147628951744039E-3</v>
      </c>
      <c r="R32" s="24">
        <f>BRPL_EOD!R32-BRPL_ISGS_exbus!R32</f>
        <v>-2.3658919288660485E-3</v>
      </c>
      <c r="S32" s="24">
        <f>BRPL_EOD!S32-BRPL_ISGS_exbus!S32</f>
        <v>2.4298158415847482E-3</v>
      </c>
      <c r="T32" s="24">
        <f>BRPL_EOD!T32-BRPL_ISGS_exbus!T32</f>
        <v>1.5925276595745164E-3</v>
      </c>
      <c r="U32" s="24">
        <f>BRPL_EOD!U32-BRPL_ISGS_exbus!U32</f>
        <v>5.7125892040943427E-4</v>
      </c>
      <c r="V32" s="24">
        <f>BRPL_EOD!V32-BRPL_ISGS_exbus!V32</f>
        <v>1.5119561971133066E-3</v>
      </c>
      <c r="W32" s="24">
        <f>BRPL_EOD!W32-BRPL_ISGS_exbus!W32</f>
        <v>5.4482248995988414E-3</v>
      </c>
      <c r="X32" s="24">
        <f>BRPL_EOD!X32-BRPL_ISGS_exbus!X32</f>
        <v>3.5230874317022653E-3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-5.2974492369912696E-3</v>
      </c>
      <c r="L33" s="24">
        <f>BRPL_EOD!L33-BRPL_ISGS_exbus!L33</f>
        <v>2.3076948599154434E-5</v>
      </c>
      <c r="M33" s="24">
        <f>BRPL_EOD!M33-BRPL_ISGS_exbus!M33</f>
        <v>2.0977053238055987E-3</v>
      </c>
      <c r="N33" s="24">
        <f>BRPL_EOD!N33-BRPL_ISGS_exbus!N33</f>
        <v>-1.6605391724340279E-3</v>
      </c>
      <c r="O33" s="24">
        <f>BRPL_EOD!O33-BRPL_ISGS_exbus!O33</f>
        <v>-1.0554160190423545E-3</v>
      </c>
      <c r="P33" s="24">
        <f>BRPL_EOD!P33-BRPL_ISGS_exbus!P33</f>
        <v>-6.9612427257581544E-4</v>
      </c>
      <c r="Q33" s="24">
        <f>BRPL_EOD!Q33-BRPL_ISGS_exbus!Q33</f>
        <v>-1.3147628951744039E-3</v>
      </c>
      <c r="R33" s="24">
        <f>BRPL_EOD!R33-BRPL_ISGS_exbus!R33</f>
        <v>-4.615797807552724E-3</v>
      </c>
      <c r="S33" s="24">
        <f>BRPL_EOD!S33-BRPL_ISGS_exbus!S33</f>
        <v>2.4298158415847482E-3</v>
      </c>
      <c r="T33" s="24">
        <f>BRPL_EOD!T33-BRPL_ISGS_exbus!T33</f>
        <v>1.5925276595745164E-3</v>
      </c>
      <c r="U33" s="24">
        <f>BRPL_EOD!U33-BRPL_ISGS_exbus!U33</f>
        <v>5.7125892040943427E-4</v>
      </c>
      <c r="V33" s="24">
        <f>BRPL_EOD!V33-BRPL_ISGS_exbus!V33</f>
        <v>-5.0469135802444498E-4</v>
      </c>
      <c r="W33" s="24">
        <f>BRPL_EOD!W33-BRPL_ISGS_exbus!W33</f>
        <v>2.5908523489928115E-3</v>
      </c>
      <c r="X33" s="24">
        <f>BRPL_EOD!X33-BRPL_ISGS_exbus!X33</f>
        <v>3.6766218480082102E-3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-5.2974492369912696E-3</v>
      </c>
      <c r="L34" s="24">
        <f>BRPL_EOD!L34-BRPL_ISGS_exbus!L34</f>
        <v>2.3076948599154434E-5</v>
      </c>
      <c r="M34" s="24">
        <f>BRPL_EOD!M34-BRPL_ISGS_exbus!M34</f>
        <v>2.0977053238055987E-3</v>
      </c>
      <c r="N34" s="24">
        <f>BRPL_EOD!N34-BRPL_ISGS_exbus!N34</f>
        <v>-1.6605391724340279E-3</v>
      </c>
      <c r="O34" s="24">
        <f>BRPL_EOD!O34-BRPL_ISGS_exbus!O34</f>
        <v>-1.0554160190423545E-3</v>
      </c>
      <c r="P34" s="24">
        <f>BRPL_EOD!P34-BRPL_ISGS_exbus!P34</f>
        <v>-6.9612427257581544E-4</v>
      </c>
      <c r="Q34" s="24">
        <f>BRPL_EOD!Q34-BRPL_ISGS_exbus!Q34</f>
        <v>-1.3147628951744039E-3</v>
      </c>
      <c r="R34" s="24">
        <f>BRPL_EOD!R34-BRPL_ISGS_exbus!R34</f>
        <v>-4.615797807552724E-3</v>
      </c>
      <c r="S34" s="24">
        <f>BRPL_EOD!S34-BRPL_ISGS_exbus!S34</f>
        <v>2.4298158415847482E-3</v>
      </c>
      <c r="T34" s="24">
        <f>BRPL_EOD!T34-BRPL_ISGS_exbus!T34</f>
        <v>1.5925276595745164E-3</v>
      </c>
      <c r="U34" s="24">
        <f>BRPL_EOD!U34-BRPL_ISGS_exbus!U34</f>
        <v>5.7125892040943427E-4</v>
      </c>
      <c r="V34" s="24">
        <f>BRPL_EOD!V34-BRPL_ISGS_exbus!V34</f>
        <v>-1.8759649969819492E-3</v>
      </c>
      <c r="W34" s="24">
        <f>BRPL_EOD!W34-BRPL_ISGS_exbus!W34</f>
        <v>2.5908523489928115E-3</v>
      </c>
      <c r="X34" s="24">
        <f>BRPL_EOD!X34-BRPL_ISGS_exbus!X34</f>
        <v>3.6766218480082102E-3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-5.2974492369912696E-3</v>
      </c>
      <c r="L35" s="24">
        <f>BRPL_EOD!L35-BRPL_ISGS_exbus!L35</f>
        <v>2.3076948599154434E-5</v>
      </c>
      <c r="M35" s="24">
        <f>BRPL_EOD!M35-BRPL_ISGS_exbus!M35</f>
        <v>2.0977053238055987E-3</v>
      </c>
      <c r="N35" s="24">
        <f>BRPL_EOD!N35-BRPL_ISGS_exbus!N35</f>
        <v>-1.6605391724340279E-3</v>
      </c>
      <c r="O35" s="24">
        <f>BRPL_EOD!O35-BRPL_ISGS_exbus!O35</f>
        <v>-1.0554160190423545E-3</v>
      </c>
      <c r="P35" s="24">
        <f>BRPL_EOD!P35-BRPL_ISGS_exbus!P35</f>
        <v>-6.9612427257581544E-4</v>
      </c>
      <c r="Q35" s="24">
        <f>BRPL_EOD!Q35-BRPL_ISGS_exbus!Q35</f>
        <v>-1.3147628951744039E-3</v>
      </c>
      <c r="R35" s="24">
        <f>BRPL_EOD!R35-BRPL_ISGS_exbus!R35</f>
        <v>-4.615797807552724E-3</v>
      </c>
      <c r="S35" s="24">
        <f>BRPL_EOD!S35-BRPL_ISGS_exbus!S35</f>
        <v>2.4298158415847482E-3</v>
      </c>
      <c r="T35" s="24">
        <f>BRPL_EOD!T35-BRPL_ISGS_exbus!T35</f>
        <v>1.5925276595745164E-3</v>
      </c>
      <c r="U35" s="24">
        <f>BRPL_EOD!U35-BRPL_ISGS_exbus!U35</f>
        <v>5.7125892040943427E-4</v>
      </c>
      <c r="V35" s="24">
        <f>BRPL_EOD!V35-BRPL_ISGS_exbus!V35</f>
        <v>-1.2653125453230274E-3</v>
      </c>
      <c r="W35" s="24">
        <f>BRPL_EOD!W35-BRPL_ISGS_exbus!W35</f>
        <v>-1.5992808381213308E-3</v>
      </c>
      <c r="X35" s="24">
        <f>BRPL_EOD!X35-BRPL_ISGS_exbus!X35</f>
        <v>1.533438160727485E-3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-5.2974492369912696E-3</v>
      </c>
      <c r="L36" s="24">
        <f>BRPL_EOD!L36-BRPL_ISGS_exbus!L36</f>
        <v>2.3076948599154434E-5</v>
      </c>
      <c r="M36" s="24">
        <f>BRPL_EOD!M36-BRPL_ISGS_exbus!M36</f>
        <v>2.0977053238055987E-3</v>
      </c>
      <c r="N36" s="24">
        <f>BRPL_EOD!N36-BRPL_ISGS_exbus!N36</f>
        <v>-1.6605391724340279E-3</v>
      </c>
      <c r="O36" s="24">
        <f>BRPL_EOD!O36-BRPL_ISGS_exbus!O36</f>
        <v>-1.0554160190423545E-3</v>
      </c>
      <c r="P36" s="24">
        <f>BRPL_EOD!P36-BRPL_ISGS_exbus!P36</f>
        <v>-6.9612427257581544E-4</v>
      </c>
      <c r="Q36" s="24">
        <f>BRPL_EOD!Q36-BRPL_ISGS_exbus!Q36</f>
        <v>-1.3147628951744039E-3</v>
      </c>
      <c r="R36" s="24">
        <f>BRPL_EOD!R36-BRPL_ISGS_exbus!R36</f>
        <v>-4.615797807552724E-3</v>
      </c>
      <c r="S36" s="24">
        <f>BRPL_EOD!S36-BRPL_ISGS_exbus!S36</f>
        <v>2.4298158415847482E-3</v>
      </c>
      <c r="T36" s="24">
        <f>BRPL_EOD!T36-BRPL_ISGS_exbus!T36</f>
        <v>1.5925276595745164E-3</v>
      </c>
      <c r="U36" s="24">
        <f>BRPL_EOD!U36-BRPL_ISGS_exbus!U36</f>
        <v>5.7125892040943427E-4</v>
      </c>
      <c r="V36" s="24">
        <f>BRPL_EOD!V36-BRPL_ISGS_exbus!V36</f>
        <v>7.3304572907684218E-4</v>
      </c>
      <c r="W36" s="24">
        <f>BRPL_EOD!W36-BRPL_ISGS_exbus!W36</f>
        <v>-1.5992808381213308E-3</v>
      </c>
      <c r="X36" s="24">
        <f>BRPL_EOD!X36-BRPL_ISGS_exbus!X36</f>
        <v>4.8169046773907098E-3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-5.2974492369912696E-3</v>
      </c>
      <c r="L37" s="24">
        <f>BRPL_EOD!L37-BRPL_ISGS_exbus!L37</f>
        <v>2.3076948599154434E-5</v>
      </c>
      <c r="M37" s="24">
        <f>BRPL_EOD!M37-BRPL_ISGS_exbus!M37</f>
        <v>2.0977053238055987E-3</v>
      </c>
      <c r="N37" s="24">
        <f>BRPL_EOD!N37-BRPL_ISGS_exbus!N37</f>
        <v>-1.6605391724340279E-3</v>
      </c>
      <c r="O37" s="24">
        <f>BRPL_EOD!O37-BRPL_ISGS_exbus!O37</f>
        <v>-1.0554160190423545E-3</v>
      </c>
      <c r="P37" s="24">
        <f>BRPL_EOD!P37-BRPL_ISGS_exbus!P37</f>
        <v>-6.9612427257581544E-4</v>
      </c>
      <c r="Q37" s="24">
        <f>BRPL_EOD!Q37-BRPL_ISGS_exbus!Q37</f>
        <v>-1.3147628951744039E-3</v>
      </c>
      <c r="R37" s="24">
        <f>BRPL_EOD!R37-BRPL_ISGS_exbus!R37</f>
        <v>-4.615797807552724E-3</v>
      </c>
      <c r="S37" s="24">
        <f>BRPL_EOD!S37-BRPL_ISGS_exbus!S37</f>
        <v>2.4298158415847482E-3</v>
      </c>
      <c r="T37" s="24">
        <f>BRPL_EOD!T37-BRPL_ISGS_exbus!T37</f>
        <v>1.5925276595745164E-3</v>
      </c>
      <c r="U37" s="24">
        <f>BRPL_EOD!U37-BRPL_ISGS_exbus!U37</f>
        <v>5.7125892040943427E-4</v>
      </c>
      <c r="V37" s="24">
        <f>BRPL_EOD!V37-BRPL_ISGS_exbus!V37</f>
        <v>7.3304572907684218E-4</v>
      </c>
      <c r="W37" s="24">
        <f>BRPL_EOD!W37-BRPL_ISGS_exbus!W37</f>
        <v>2.3140705882358503E-3</v>
      </c>
      <c r="X37" s="24">
        <f>BRPL_EOD!X37-BRPL_ISGS_exbus!X37</f>
        <v>4.8169046773907098E-3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-5.2974492369912696E-3</v>
      </c>
      <c r="L38" s="24">
        <f>BRPL_EOD!L38-BRPL_ISGS_exbus!L38</f>
        <v>2.3076948599154434E-5</v>
      </c>
      <c r="M38" s="24">
        <f>BRPL_EOD!M38-BRPL_ISGS_exbus!M38</f>
        <v>2.0977053238055987E-3</v>
      </c>
      <c r="N38" s="24">
        <f>BRPL_EOD!N38-BRPL_ISGS_exbus!N38</f>
        <v>-1.6605391724340279E-3</v>
      </c>
      <c r="O38" s="24">
        <f>BRPL_EOD!O38-BRPL_ISGS_exbus!O38</f>
        <v>-1.0554160190423545E-3</v>
      </c>
      <c r="P38" s="24">
        <f>BRPL_EOD!P38-BRPL_ISGS_exbus!P38</f>
        <v>-6.9612427257581544E-4</v>
      </c>
      <c r="Q38" s="24">
        <f>BRPL_EOD!Q38-BRPL_ISGS_exbus!Q38</f>
        <v>-1.3147628951744039E-3</v>
      </c>
      <c r="R38" s="24">
        <f>BRPL_EOD!R38-BRPL_ISGS_exbus!R38</f>
        <v>-4.615797807552724E-3</v>
      </c>
      <c r="S38" s="24">
        <f>BRPL_EOD!S38-BRPL_ISGS_exbus!S38</f>
        <v>2.4298158415847482E-3</v>
      </c>
      <c r="T38" s="24">
        <f>BRPL_EOD!T38-BRPL_ISGS_exbus!T38</f>
        <v>1.5925276595745164E-3</v>
      </c>
      <c r="U38" s="24">
        <f>BRPL_EOD!U38-BRPL_ISGS_exbus!U38</f>
        <v>5.7125892040943427E-4</v>
      </c>
      <c r="V38" s="24">
        <f>BRPL_EOD!V38-BRPL_ISGS_exbus!V38</f>
        <v>7.3304572907684218E-4</v>
      </c>
      <c r="W38" s="24">
        <f>BRPL_EOD!W38-BRPL_ISGS_exbus!W38</f>
        <v>2.3140705882358503E-3</v>
      </c>
      <c r="X38" s="24">
        <f>BRPL_EOD!X38-BRPL_ISGS_exbus!X38</f>
        <v>-9.4913939317109453E-4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-5.2974492369912696E-3</v>
      </c>
      <c r="L39" s="24">
        <f>BRPL_EOD!L39-BRPL_ISGS_exbus!L39</f>
        <v>2.3076948599154434E-5</v>
      </c>
      <c r="M39" s="24">
        <f>BRPL_EOD!M39-BRPL_ISGS_exbus!M39</f>
        <v>2.0977053238055987E-3</v>
      </c>
      <c r="N39" s="24">
        <f>BRPL_EOD!N39-BRPL_ISGS_exbus!N39</f>
        <v>-1.6605391724340279E-3</v>
      </c>
      <c r="O39" s="24">
        <f>BRPL_EOD!O39-BRPL_ISGS_exbus!O39</f>
        <v>-1.0554160190423545E-3</v>
      </c>
      <c r="P39" s="24">
        <f>BRPL_EOD!P39-BRPL_ISGS_exbus!P39</f>
        <v>-6.9612427257581544E-4</v>
      </c>
      <c r="Q39" s="24">
        <f>BRPL_EOD!Q39-BRPL_ISGS_exbus!Q39</f>
        <v>-1.3147628951744039E-3</v>
      </c>
      <c r="R39" s="24">
        <f>BRPL_EOD!R39-BRPL_ISGS_exbus!R39</f>
        <v>-4.615797807552724E-3</v>
      </c>
      <c r="S39" s="24">
        <f>BRPL_EOD!S39-BRPL_ISGS_exbus!S39</f>
        <v>2.4298158415847482E-3</v>
      </c>
      <c r="T39" s="24">
        <f>BRPL_EOD!T39-BRPL_ISGS_exbus!T39</f>
        <v>1.5925276595745164E-3</v>
      </c>
      <c r="U39" s="24">
        <f>BRPL_EOD!U39-BRPL_ISGS_exbus!U39</f>
        <v>5.7125892040943427E-4</v>
      </c>
      <c r="V39" s="24">
        <f>BRPL_EOD!V39-BRPL_ISGS_exbus!V39</f>
        <v>7.3304572907684218E-4</v>
      </c>
      <c r="W39" s="24">
        <f>BRPL_EOD!W39-BRPL_ISGS_exbus!W39</f>
        <v>2.3140705882358503E-3</v>
      </c>
      <c r="X39" s="24">
        <f>BRPL_EOD!X39-BRPL_ISGS_exbus!X39</f>
        <v>-9.4913939317109453E-4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-5.2974492369912696E-3</v>
      </c>
      <c r="L40" s="24">
        <f>BRPL_EOD!L40-BRPL_ISGS_exbus!L40</f>
        <v>2.3076948599154434E-5</v>
      </c>
      <c r="M40" s="24">
        <f>BRPL_EOD!M40-BRPL_ISGS_exbus!M40</f>
        <v>2.0977053238055987E-3</v>
      </c>
      <c r="N40" s="24">
        <f>BRPL_EOD!N40-BRPL_ISGS_exbus!N40</f>
        <v>-1.6605391724340279E-3</v>
      </c>
      <c r="O40" s="24">
        <f>BRPL_EOD!O40-BRPL_ISGS_exbus!O40</f>
        <v>-1.0554160190423545E-3</v>
      </c>
      <c r="P40" s="24">
        <f>BRPL_EOD!P40-BRPL_ISGS_exbus!P40</f>
        <v>-6.9612427257581544E-4</v>
      </c>
      <c r="Q40" s="24">
        <f>BRPL_EOD!Q40-BRPL_ISGS_exbus!Q40</f>
        <v>-1.3147628951744039E-3</v>
      </c>
      <c r="R40" s="24">
        <f>BRPL_EOD!R40-BRPL_ISGS_exbus!R40</f>
        <v>-4.615797807552724E-3</v>
      </c>
      <c r="S40" s="24">
        <f>BRPL_EOD!S40-BRPL_ISGS_exbus!S40</f>
        <v>2.4298158415847482E-3</v>
      </c>
      <c r="T40" s="24">
        <f>BRPL_EOD!T40-BRPL_ISGS_exbus!T40</f>
        <v>1.5925276595745164E-3</v>
      </c>
      <c r="U40" s="24">
        <f>BRPL_EOD!U40-BRPL_ISGS_exbus!U40</f>
        <v>5.7125892040943427E-4</v>
      </c>
      <c r="V40" s="24">
        <f>BRPL_EOD!V40-BRPL_ISGS_exbus!V40</f>
        <v>7.3304572907684218E-4</v>
      </c>
      <c r="W40" s="24">
        <f>BRPL_EOD!W40-BRPL_ISGS_exbus!W40</f>
        <v>2.3140705882358503E-3</v>
      </c>
      <c r="X40" s="24">
        <f>BRPL_EOD!X40-BRPL_ISGS_exbus!X40</f>
        <v>-9.4913939317109453E-4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-5.2974492369912696E-3</v>
      </c>
      <c r="L41" s="24">
        <f>BRPL_EOD!L41-BRPL_ISGS_exbus!L41</f>
        <v>2.3076948599154434E-5</v>
      </c>
      <c r="M41" s="24">
        <f>BRPL_EOD!M41-BRPL_ISGS_exbus!M41</f>
        <v>-2.9520749385198997E-3</v>
      </c>
      <c r="N41" s="24">
        <f>BRPL_EOD!N41-BRPL_ISGS_exbus!N41</f>
        <v>-1.944157658456902E-3</v>
      </c>
      <c r="O41" s="24">
        <f>BRPL_EOD!O41-BRPL_ISGS_exbus!O41</f>
        <v>-1.7980000000079599E-3</v>
      </c>
      <c r="P41" s="24">
        <f>BRPL_EOD!P41-BRPL_ISGS_exbus!P41</f>
        <v>-1.4828609375001633E-3</v>
      </c>
      <c r="Q41" s="24">
        <f>BRPL_EOD!Q41-BRPL_ISGS_exbus!Q41</f>
        <v>-1.3147628951744039E-3</v>
      </c>
      <c r="R41" s="24">
        <f>BRPL_EOD!R41-BRPL_ISGS_exbus!R41</f>
        <v>-4.615797807552724E-3</v>
      </c>
      <c r="S41" s="24">
        <f>BRPL_EOD!S41-BRPL_ISGS_exbus!S41</f>
        <v>2.4298158415847482E-3</v>
      </c>
      <c r="T41" s="24">
        <f>BRPL_EOD!T41-BRPL_ISGS_exbus!T41</f>
        <v>1.5925276595745164E-3</v>
      </c>
      <c r="U41" s="24">
        <f>BRPL_EOD!U41-BRPL_ISGS_exbus!U41</f>
        <v>5.7125892040943427E-4</v>
      </c>
      <c r="V41" s="24">
        <f>BRPL_EOD!V41-BRPL_ISGS_exbus!V41</f>
        <v>7.3304572907684218E-4</v>
      </c>
      <c r="W41" s="24">
        <f>BRPL_EOD!W41-BRPL_ISGS_exbus!W41</f>
        <v>2.3140705882358503E-3</v>
      </c>
      <c r="X41" s="24">
        <f>BRPL_EOD!X41-BRPL_ISGS_exbus!X41</f>
        <v>-9.4913939317109453E-4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-5.2974492369912696E-3</v>
      </c>
      <c r="L42" s="24">
        <f>BRPL_EOD!L42-BRPL_ISGS_exbus!L42</f>
        <v>2.3076948599154434E-5</v>
      </c>
      <c r="M42" s="24">
        <f>BRPL_EOD!M42-BRPL_ISGS_exbus!M42</f>
        <v>7.3060933496051916E-3</v>
      </c>
      <c r="N42" s="24">
        <f>BRPL_EOD!N42-BRPL_ISGS_exbus!N42</f>
        <v>2.3597406797080112E-3</v>
      </c>
      <c r="O42" s="24">
        <f>BRPL_EOD!O42-BRPL_ISGS_exbus!O42</f>
        <v>-1.7980000000079599E-3</v>
      </c>
      <c r="P42" s="24">
        <f>BRPL_EOD!P42-BRPL_ISGS_exbus!P42</f>
        <v>-1.4828609375001633E-3</v>
      </c>
      <c r="Q42" s="24">
        <f>BRPL_EOD!Q42-BRPL_ISGS_exbus!Q42</f>
        <v>-1.3147628951744039E-3</v>
      </c>
      <c r="R42" s="24">
        <f>BRPL_EOD!R42-BRPL_ISGS_exbus!R42</f>
        <v>-4.615797807552724E-3</v>
      </c>
      <c r="S42" s="24">
        <f>BRPL_EOD!S42-BRPL_ISGS_exbus!S42</f>
        <v>2.4298158415847482E-3</v>
      </c>
      <c r="T42" s="24">
        <f>BRPL_EOD!T42-BRPL_ISGS_exbus!T42</f>
        <v>1.5925276595745164E-3</v>
      </c>
      <c r="U42" s="24">
        <f>BRPL_EOD!U42-BRPL_ISGS_exbus!U42</f>
        <v>5.7125892040943427E-4</v>
      </c>
      <c r="V42" s="24">
        <f>BRPL_EOD!V42-BRPL_ISGS_exbus!V42</f>
        <v>7.3304572907684218E-4</v>
      </c>
      <c r="W42" s="24">
        <f>BRPL_EOD!W42-BRPL_ISGS_exbus!W42</f>
        <v>2.3140705882358503E-3</v>
      </c>
      <c r="X42" s="24">
        <f>BRPL_EOD!X42-BRPL_ISGS_exbus!X42</f>
        <v>-9.4913939317109453E-4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-5.2974492369912696E-3</v>
      </c>
      <c r="L43" s="24">
        <f>BRPL_EOD!L43-BRPL_ISGS_exbus!L43</f>
        <v>2.3076948599154434E-5</v>
      </c>
      <c r="M43" s="24">
        <f>BRPL_EOD!M43-BRPL_ISGS_exbus!M43</f>
        <v>7.3060933496051916E-3</v>
      </c>
      <c r="N43" s="24">
        <f>BRPL_EOD!N43-BRPL_ISGS_exbus!N43</f>
        <v>2.3597406797080112E-3</v>
      </c>
      <c r="O43" s="24">
        <f>BRPL_EOD!O43-BRPL_ISGS_exbus!O43</f>
        <v>2.3652091534032138E-3</v>
      </c>
      <c r="P43" s="24">
        <f>BRPL_EOD!P43-BRPL_ISGS_exbus!P43</f>
        <v>-1.4828609375001633E-3</v>
      </c>
      <c r="Q43" s="24">
        <f>BRPL_EOD!Q43-BRPL_ISGS_exbus!Q43</f>
        <v>-1.3147628951744039E-3</v>
      </c>
      <c r="R43" s="24">
        <f>BRPL_EOD!R43-BRPL_ISGS_exbus!R43</f>
        <v>-4.615797807552724E-3</v>
      </c>
      <c r="S43" s="24">
        <f>BRPL_EOD!S43-BRPL_ISGS_exbus!S43</f>
        <v>2.4298158415847482E-3</v>
      </c>
      <c r="T43" s="24">
        <f>BRPL_EOD!T43-BRPL_ISGS_exbus!T43</f>
        <v>1.5925276595745164E-3</v>
      </c>
      <c r="U43" s="24">
        <f>BRPL_EOD!U43-BRPL_ISGS_exbus!U43</f>
        <v>5.7125892040943427E-4</v>
      </c>
      <c r="V43" s="24">
        <f>BRPL_EOD!V43-BRPL_ISGS_exbus!V43</f>
        <v>7.3304572907684218E-4</v>
      </c>
      <c r="W43" s="24">
        <f>BRPL_EOD!W43-BRPL_ISGS_exbus!W43</f>
        <v>2.3140705882358503E-3</v>
      </c>
      <c r="X43" s="24">
        <f>BRPL_EOD!X43-BRPL_ISGS_exbus!X43</f>
        <v>-9.4913939317109453E-4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-5.2974492369912696E-3</v>
      </c>
      <c r="L44" s="24">
        <f>BRPL_EOD!L44-BRPL_ISGS_exbus!L44</f>
        <v>2.3076948599154434E-5</v>
      </c>
      <c r="M44" s="24">
        <f>BRPL_EOD!M44-BRPL_ISGS_exbus!M44</f>
        <v>7.3060933496051916E-3</v>
      </c>
      <c r="N44" s="24">
        <f>BRPL_EOD!N44-BRPL_ISGS_exbus!N44</f>
        <v>2.3597406797080112E-3</v>
      </c>
      <c r="O44" s="24">
        <f>BRPL_EOD!O44-BRPL_ISGS_exbus!O44</f>
        <v>3.4369170985115716E-4</v>
      </c>
      <c r="P44" s="24">
        <f>BRPL_EOD!P44-BRPL_ISGS_exbus!P44</f>
        <v>-1.4828609375001633E-3</v>
      </c>
      <c r="Q44" s="24">
        <f>BRPL_EOD!Q44-BRPL_ISGS_exbus!Q44</f>
        <v>-1.3147628951744039E-3</v>
      </c>
      <c r="R44" s="24">
        <f>BRPL_EOD!R44-BRPL_ISGS_exbus!R44</f>
        <v>-4.615797807552724E-3</v>
      </c>
      <c r="S44" s="24">
        <f>BRPL_EOD!S44-BRPL_ISGS_exbus!S44</f>
        <v>2.4298158415847482E-3</v>
      </c>
      <c r="T44" s="24">
        <f>BRPL_EOD!T44-BRPL_ISGS_exbus!T44</f>
        <v>1.5925276595745164E-3</v>
      </c>
      <c r="U44" s="24">
        <f>BRPL_EOD!U44-BRPL_ISGS_exbus!U44</f>
        <v>5.7125892040943427E-4</v>
      </c>
      <c r="V44" s="24">
        <f>BRPL_EOD!V44-BRPL_ISGS_exbus!V44</f>
        <v>7.3304572907684218E-4</v>
      </c>
      <c r="W44" s="24">
        <f>BRPL_EOD!W44-BRPL_ISGS_exbus!W44</f>
        <v>2.3140705882358503E-3</v>
      </c>
      <c r="X44" s="24">
        <f>BRPL_EOD!X44-BRPL_ISGS_exbus!X44</f>
        <v>-9.4913939317109453E-4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-5.2974492369912696E-3</v>
      </c>
      <c r="L45" s="24">
        <f>BRPL_EOD!L45-BRPL_ISGS_exbus!L45</f>
        <v>2.3076948599154434E-5</v>
      </c>
      <c r="M45" s="24">
        <f>BRPL_EOD!M45-BRPL_ISGS_exbus!M45</f>
        <v>7.3060933496051916E-3</v>
      </c>
      <c r="N45" s="24">
        <f>BRPL_EOD!N45-BRPL_ISGS_exbus!N45</f>
        <v>2.3597406797080112E-3</v>
      </c>
      <c r="O45" s="24">
        <f>BRPL_EOD!O45-BRPL_ISGS_exbus!O45</f>
        <v>3.4369170985115716E-4</v>
      </c>
      <c r="P45" s="24">
        <f>BRPL_EOD!P45-BRPL_ISGS_exbus!P45</f>
        <v>-1.4828609375001633E-3</v>
      </c>
      <c r="Q45" s="24">
        <f>BRPL_EOD!Q45-BRPL_ISGS_exbus!Q45</f>
        <v>-1.3147628951744039E-3</v>
      </c>
      <c r="R45" s="24">
        <f>BRPL_EOD!R45-BRPL_ISGS_exbus!R45</f>
        <v>-4.615797807552724E-3</v>
      </c>
      <c r="S45" s="24">
        <f>BRPL_EOD!S45-BRPL_ISGS_exbus!S45</f>
        <v>2.4298158415847482E-3</v>
      </c>
      <c r="T45" s="24">
        <f>BRPL_EOD!T45-BRPL_ISGS_exbus!T45</f>
        <v>1.5925276595745164E-3</v>
      </c>
      <c r="U45" s="24">
        <f>BRPL_EOD!U45-BRPL_ISGS_exbus!U45</f>
        <v>5.7125892040943427E-4</v>
      </c>
      <c r="V45" s="24">
        <f>BRPL_EOD!V45-BRPL_ISGS_exbus!V45</f>
        <v>7.3304572907684218E-4</v>
      </c>
      <c r="W45" s="24">
        <f>BRPL_EOD!W45-BRPL_ISGS_exbus!W45</f>
        <v>2.3140705882358503E-3</v>
      </c>
      <c r="X45" s="24">
        <f>BRPL_EOD!X45-BRPL_ISGS_exbus!X45</f>
        <v>-9.4913939317109453E-4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-5.2974492369912696E-3</v>
      </c>
      <c r="L46" s="24">
        <f>BRPL_EOD!L46-BRPL_ISGS_exbus!L46</f>
        <v>2.3076948599154434E-5</v>
      </c>
      <c r="M46" s="24">
        <f>BRPL_EOD!M46-BRPL_ISGS_exbus!M46</f>
        <v>7.3060933496051916E-3</v>
      </c>
      <c r="N46" s="24">
        <f>BRPL_EOD!N46-BRPL_ISGS_exbus!N46</f>
        <v>2.3597406797080112E-3</v>
      </c>
      <c r="O46" s="24">
        <f>BRPL_EOD!O46-BRPL_ISGS_exbus!O46</f>
        <v>3.4369170985115716E-4</v>
      </c>
      <c r="P46" s="24">
        <f>BRPL_EOD!P46-BRPL_ISGS_exbus!P46</f>
        <v>-1.4828609375001633E-3</v>
      </c>
      <c r="Q46" s="24">
        <f>BRPL_EOD!Q46-BRPL_ISGS_exbus!Q46</f>
        <v>-1.3147628951744039E-3</v>
      </c>
      <c r="R46" s="24">
        <f>BRPL_EOD!R46-BRPL_ISGS_exbus!R46</f>
        <v>-4.615797807552724E-3</v>
      </c>
      <c r="S46" s="24">
        <f>BRPL_EOD!S46-BRPL_ISGS_exbus!S46</f>
        <v>2.4298158415847482E-3</v>
      </c>
      <c r="T46" s="24">
        <f>BRPL_EOD!T46-BRPL_ISGS_exbus!T46</f>
        <v>1.5925276595745164E-3</v>
      </c>
      <c r="U46" s="24">
        <f>BRPL_EOD!U46-BRPL_ISGS_exbus!U46</f>
        <v>5.7125892040943427E-4</v>
      </c>
      <c r="V46" s="24">
        <f>BRPL_EOD!V46-BRPL_ISGS_exbus!V46</f>
        <v>7.3304572907684218E-4</v>
      </c>
      <c r="W46" s="24">
        <f>BRPL_EOD!W46-BRPL_ISGS_exbus!W46</f>
        <v>2.3140705882358503E-3</v>
      </c>
      <c r="X46" s="24">
        <f>BRPL_EOD!X46-BRPL_ISGS_exbus!X46</f>
        <v>-9.4913939317109453E-4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-5.2974492369912696E-3</v>
      </c>
      <c r="L47" s="24">
        <f>BRPL_EOD!L47-BRPL_ISGS_exbus!L47</f>
        <v>2.3076948599154434E-5</v>
      </c>
      <c r="M47" s="24">
        <f>BRPL_EOD!M47-BRPL_ISGS_exbus!M47</f>
        <v>7.3060933496051916E-3</v>
      </c>
      <c r="N47" s="24">
        <f>BRPL_EOD!N47-BRPL_ISGS_exbus!N47</f>
        <v>2.3597406797080112E-3</v>
      </c>
      <c r="O47" s="24">
        <f>BRPL_EOD!O47-BRPL_ISGS_exbus!O47</f>
        <v>3.4369170985115716E-4</v>
      </c>
      <c r="P47" s="24">
        <f>BRPL_EOD!P47-BRPL_ISGS_exbus!P47</f>
        <v>-1.4828609375001633E-3</v>
      </c>
      <c r="Q47" s="24">
        <f>BRPL_EOD!Q47-BRPL_ISGS_exbus!Q47</f>
        <v>-1.3147628951744039E-3</v>
      </c>
      <c r="R47" s="24">
        <f>BRPL_EOD!R47-BRPL_ISGS_exbus!R47</f>
        <v>-4.615797807552724E-3</v>
      </c>
      <c r="S47" s="24">
        <f>BRPL_EOD!S47-BRPL_ISGS_exbus!S47</f>
        <v>2.4298158415847482E-3</v>
      </c>
      <c r="T47" s="24">
        <f>BRPL_EOD!T47-BRPL_ISGS_exbus!T47</f>
        <v>1.5925276595745164E-3</v>
      </c>
      <c r="U47" s="24">
        <f>BRPL_EOD!U47-BRPL_ISGS_exbus!U47</f>
        <v>5.7125892040943427E-4</v>
      </c>
      <c r="V47" s="24">
        <f>BRPL_EOD!V47-BRPL_ISGS_exbus!V47</f>
        <v>7.3304572907684218E-4</v>
      </c>
      <c r="W47" s="24">
        <f>BRPL_EOD!W47-BRPL_ISGS_exbus!W47</f>
        <v>1.0491797716145612E-3</v>
      </c>
      <c r="X47" s="24">
        <f>BRPL_EOD!X47-BRPL_ISGS_exbus!X47</f>
        <v>1.5328173057156391E-3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-5.2974492369912696E-3</v>
      </c>
      <c r="L48" s="24">
        <f>BRPL_EOD!L48-BRPL_ISGS_exbus!L48</f>
        <v>2.3076948599154434E-5</v>
      </c>
      <c r="M48" s="24">
        <f>BRPL_EOD!M48-BRPL_ISGS_exbus!M48</f>
        <v>7.3060933496051916E-3</v>
      </c>
      <c r="N48" s="24">
        <f>BRPL_EOD!N48-BRPL_ISGS_exbus!N48</f>
        <v>2.3597406797080112E-3</v>
      </c>
      <c r="O48" s="24">
        <f>BRPL_EOD!O48-BRPL_ISGS_exbus!O48</f>
        <v>3.4369170985115716E-4</v>
      </c>
      <c r="P48" s="24">
        <f>BRPL_EOD!P48-BRPL_ISGS_exbus!P48</f>
        <v>-1.4828609375001633E-3</v>
      </c>
      <c r="Q48" s="24">
        <f>BRPL_EOD!Q48-BRPL_ISGS_exbus!Q48</f>
        <v>-1.3147628951744039E-3</v>
      </c>
      <c r="R48" s="24">
        <f>BRPL_EOD!R48-BRPL_ISGS_exbus!R48</f>
        <v>-4.615797807552724E-3</v>
      </c>
      <c r="S48" s="24">
        <f>BRPL_EOD!S48-BRPL_ISGS_exbus!S48</f>
        <v>2.4298158415847482E-3</v>
      </c>
      <c r="T48" s="24">
        <f>BRPL_EOD!T48-BRPL_ISGS_exbus!T48</f>
        <v>1.5925276595745164E-3</v>
      </c>
      <c r="U48" s="24">
        <f>BRPL_EOD!U48-BRPL_ISGS_exbus!U48</f>
        <v>5.7125892040943427E-4</v>
      </c>
      <c r="V48" s="24">
        <f>BRPL_EOD!V48-BRPL_ISGS_exbus!V48</f>
        <v>7.3304572907684218E-4</v>
      </c>
      <c r="W48" s="24">
        <f>BRPL_EOD!W48-BRPL_ISGS_exbus!W48</f>
        <v>1.0491797716145612E-3</v>
      </c>
      <c r="X48" s="24">
        <f>BRPL_EOD!X48-BRPL_ISGS_exbus!X48</f>
        <v>1.5328173057156391E-3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-5.2974492369912696E-3</v>
      </c>
      <c r="L49" s="24">
        <f>BRPL_EOD!L49-BRPL_ISGS_exbus!L49</f>
        <v>2.3076948599154434E-5</v>
      </c>
      <c r="M49" s="24">
        <f>BRPL_EOD!M49-BRPL_ISGS_exbus!M49</f>
        <v>7.3060933496051916E-3</v>
      </c>
      <c r="N49" s="24">
        <f>BRPL_EOD!N49-BRPL_ISGS_exbus!N49</f>
        <v>3.5542403589623461E-3</v>
      </c>
      <c r="O49" s="24">
        <f>BRPL_EOD!O49-BRPL_ISGS_exbus!O49</f>
        <v>8.844171919761834E-4</v>
      </c>
      <c r="P49" s="24">
        <f>BRPL_EOD!P49-BRPL_ISGS_exbus!P49</f>
        <v>-1.4828609375001633E-3</v>
      </c>
      <c r="Q49" s="24">
        <f>BRPL_EOD!Q49-BRPL_ISGS_exbus!Q49</f>
        <v>-1.3147628951744039E-3</v>
      </c>
      <c r="R49" s="24">
        <f>BRPL_EOD!R49-BRPL_ISGS_exbus!R49</f>
        <v>-4.615797807552724E-3</v>
      </c>
      <c r="S49" s="24">
        <f>BRPL_EOD!S49-BRPL_ISGS_exbus!S49</f>
        <v>2.4298158415847482E-3</v>
      </c>
      <c r="T49" s="24">
        <f>BRPL_EOD!T49-BRPL_ISGS_exbus!T49</f>
        <v>1.5925276595745164E-3</v>
      </c>
      <c r="U49" s="24">
        <f>BRPL_EOD!U49-BRPL_ISGS_exbus!U49</f>
        <v>5.7125892040943427E-4</v>
      </c>
      <c r="V49" s="24">
        <f>BRPL_EOD!V49-BRPL_ISGS_exbus!V49</f>
        <v>7.3304572907684218E-4</v>
      </c>
      <c r="W49" s="24">
        <f>BRPL_EOD!W49-BRPL_ISGS_exbus!W49</f>
        <v>1.0491797716145612E-3</v>
      </c>
      <c r="X49" s="24">
        <f>BRPL_EOD!X49-BRPL_ISGS_exbus!X49</f>
        <v>1.5328173057156391E-3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-5.2974492369912696E-3</v>
      </c>
      <c r="L50" s="24">
        <f>BRPL_EOD!L50-BRPL_ISGS_exbus!L50</f>
        <v>2.3076948599154434E-5</v>
      </c>
      <c r="M50" s="24">
        <f>BRPL_EOD!M50-BRPL_ISGS_exbus!M50</f>
        <v>7.3060933496051916E-3</v>
      </c>
      <c r="N50" s="24">
        <f>BRPL_EOD!N50-BRPL_ISGS_exbus!N50</f>
        <v>3.5542403589623461E-3</v>
      </c>
      <c r="O50" s="24">
        <f>BRPL_EOD!O50-BRPL_ISGS_exbus!O50</f>
        <v>8.844171919761834E-4</v>
      </c>
      <c r="P50" s="24">
        <f>BRPL_EOD!P50-BRPL_ISGS_exbus!P50</f>
        <v>-1.4828609375001633E-3</v>
      </c>
      <c r="Q50" s="24">
        <f>BRPL_EOD!Q50-BRPL_ISGS_exbus!Q50</f>
        <v>-1.3147628951744039E-3</v>
      </c>
      <c r="R50" s="24">
        <f>BRPL_EOD!R50-BRPL_ISGS_exbus!R50</f>
        <v>-4.615797807552724E-3</v>
      </c>
      <c r="S50" s="24">
        <f>BRPL_EOD!S50-BRPL_ISGS_exbus!S50</f>
        <v>2.4298158415847482E-3</v>
      </c>
      <c r="T50" s="24">
        <f>BRPL_EOD!T50-BRPL_ISGS_exbus!T50</f>
        <v>1.5925276595745164E-3</v>
      </c>
      <c r="U50" s="24">
        <f>BRPL_EOD!U50-BRPL_ISGS_exbus!U50</f>
        <v>5.7125892040943427E-4</v>
      </c>
      <c r="V50" s="24">
        <f>BRPL_EOD!V50-BRPL_ISGS_exbus!V50</f>
        <v>7.3304572907684218E-4</v>
      </c>
      <c r="W50" s="24">
        <f>BRPL_EOD!W50-BRPL_ISGS_exbus!W50</f>
        <v>1.0491797716145612E-3</v>
      </c>
      <c r="X50" s="24">
        <f>BRPL_EOD!X50-BRPL_ISGS_exbus!X50</f>
        <v>1.5328173057156391E-3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-5.2974492369912696E-3</v>
      </c>
      <c r="L51" s="24">
        <f>BRPL_EOD!L51-BRPL_ISGS_exbus!L51</f>
        <v>2.3076948599154434E-5</v>
      </c>
      <c r="M51" s="24">
        <f>BRPL_EOD!M51-BRPL_ISGS_exbus!M51</f>
        <v>-2.030694743311301E-3</v>
      </c>
      <c r="N51" s="24">
        <f>BRPL_EOD!N51-BRPL_ISGS_exbus!N51</f>
        <v>8.3859990205681356E-4</v>
      </c>
      <c r="O51" s="24">
        <f>BRPL_EOD!O51-BRPL_ISGS_exbus!O51</f>
        <v>8.8616160458343529E-4</v>
      </c>
      <c r="P51" s="24">
        <f>BRPL_EOD!P51-BRPL_ISGS_exbus!P51</f>
        <v>-6.9612427257581544E-4</v>
      </c>
      <c r="Q51" s="24">
        <f>BRPL_EOD!Q51-BRPL_ISGS_exbus!Q51</f>
        <v>-1.3147628951744039E-3</v>
      </c>
      <c r="R51" s="24">
        <f>BRPL_EOD!R51-BRPL_ISGS_exbus!R51</f>
        <v>-6.0619730941713357E-3</v>
      </c>
      <c r="S51" s="24">
        <f>BRPL_EOD!S51-BRPL_ISGS_exbus!S51</f>
        <v>1.6787920529797162E-3</v>
      </c>
      <c r="T51" s="24">
        <f>BRPL_EOD!T51-BRPL_ISGS_exbus!T51</f>
        <v>-1.6334510638297273E-3</v>
      </c>
      <c r="U51" s="24">
        <f>BRPL_EOD!U51-BRPL_ISGS_exbus!U51</f>
        <v>5.7125892040943427E-4</v>
      </c>
      <c r="V51" s="24">
        <f>BRPL_EOD!V51-BRPL_ISGS_exbus!V51</f>
        <v>-9.3128571428646723E-4</v>
      </c>
      <c r="W51" s="24">
        <f>BRPL_EOD!W51-BRPL_ISGS_exbus!W51</f>
        <v>8.1018476500105407E-5</v>
      </c>
      <c r="X51" s="24">
        <f>BRPL_EOD!X51-BRPL_ISGS_exbus!X51</f>
        <v>-3.0037888900835696E-4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-5.2974492369912696E-3</v>
      </c>
      <c r="L52" s="24">
        <f>BRPL_EOD!L52-BRPL_ISGS_exbus!L52</f>
        <v>2.3076948599154434E-5</v>
      </c>
      <c r="M52" s="24">
        <f>BRPL_EOD!M52-BRPL_ISGS_exbus!M52</f>
        <v>-2.030694743311301E-3</v>
      </c>
      <c r="N52" s="24">
        <f>BRPL_EOD!N52-BRPL_ISGS_exbus!N52</f>
        <v>8.3859990205681356E-4</v>
      </c>
      <c r="O52" s="24">
        <f>BRPL_EOD!O52-BRPL_ISGS_exbus!O52</f>
        <v>8.8616160458343529E-4</v>
      </c>
      <c r="P52" s="24">
        <f>BRPL_EOD!P52-BRPL_ISGS_exbus!P52</f>
        <v>-6.9612427257581544E-4</v>
      </c>
      <c r="Q52" s="24">
        <f>BRPL_EOD!Q52-BRPL_ISGS_exbus!Q52</f>
        <v>-1.3147628951744039E-3</v>
      </c>
      <c r="R52" s="24">
        <f>BRPL_EOD!R52-BRPL_ISGS_exbus!R52</f>
        <v>-6.0619730941713357E-3</v>
      </c>
      <c r="S52" s="24">
        <f>BRPL_EOD!S52-BRPL_ISGS_exbus!S52</f>
        <v>1.6787920529797162E-3</v>
      </c>
      <c r="T52" s="24">
        <f>BRPL_EOD!T52-BRPL_ISGS_exbus!T52</f>
        <v>-1.6334510638297273E-3</v>
      </c>
      <c r="U52" s="24">
        <f>BRPL_EOD!U52-BRPL_ISGS_exbus!U52</f>
        <v>5.7125892040943427E-4</v>
      </c>
      <c r="V52" s="24">
        <f>BRPL_EOD!V52-BRPL_ISGS_exbus!V52</f>
        <v>-9.3128571428646723E-4</v>
      </c>
      <c r="W52" s="24">
        <f>BRPL_EOD!W52-BRPL_ISGS_exbus!W52</f>
        <v>8.1018476500105407E-5</v>
      </c>
      <c r="X52" s="24">
        <f>BRPL_EOD!X52-BRPL_ISGS_exbus!X52</f>
        <v>-3.0037888900835696E-4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-5.2974492369912696E-3</v>
      </c>
      <c r="L53" s="24">
        <f>BRPL_EOD!L53-BRPL_ISGS_exbus!L53</f>
        <v>2.3076948599154434E-5</v>
      </c>
      <c r="M53" s="24">
        <f>BRPL_EOD!M53-BRPL_ISGS_exbus!M53</f>
        <v>2.5779194297470553E-3</v>
      </c>
      <c r="N53" s="24">
        <f>BRPL_EOD!N53-BRPL_ISGS_exbus!N53</f>
        <v>2.0629620132055493E-3</v>
      </c>
      <c r="O53" s="24">
        <f>BRPL_EOD!O53-BRPL_ISGS_exbus!O53</f>
        <v>-1.0554160190423545E-3</v>
      </c>
      <c r="P53" s="24">
        <f>BRPL_EOD!P53-BRPL_ISGS_exbus!P53</f>
        <v>-6.9612427257581544E-4</v>
      </c>
      <c r="Q53" s="24">
        <f>BRPL_EOD!Q53-BRPL_ISGS_exbus!Q53</f>
        <v>-1.3147628951744039E-3</v>
      </c>
      <c r="R53" s="24">
        <f>BRPL_EOD!R53-BRPL_ISGS_exbus!R53</f>
        <v>-6.0619730941713357E-3</v>
      </c>
      <c r="S53" s="24">
        <f>BRPL_EOD!S53-BRPL_ISGS_exbus!S53</f>
        <v>1.6787920529797162E-3</v>
      </c>
      <c r="T53" s="24">
        <f>BRPL_EOD!T53-BRPL_ISGS_exbus!T53</f>
        <v>-1.6334510638297273E-3</v>
      </c>
      <c r="U53" s="24">
        <f>BRPL_EOD!U53-BRPL_ISGS_exbus!U53</f>
        <v>5.7125892040943427E-4</v>
      </c>
      <c r="V53" s="24">
        <f>BRPL_EOD!V53-BRPL_ISGS_exbus!V53</f>
        <v>-9.3128571428646723E-4</v>
      </c>
      <c r="W53" s="24">
        <f>BRPL_EOD!W53-BRPL_ISGS_exbus!W53</f>
        <v>8.1018476500105407E-5</v>
      </c>
      <c r="X53" s="24">
        <f>BRPL_EOD!X53-BRPL_ISGS_exbus!X53</f>
        <v>-1.6150272952870637E-3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-5.2974492369912696E-3</v>
      </c>
      <c r="L54" s="24">
        <f>BRPL_EOD!L54-BRPL_ISGS_exbus!L54</f>
        <v>2.3076948599154434E-5</v>
      </c>
      <c r="M54" s="24">
        <f>BRPL_EOD!M54-BRPL_ISGS_exbus!M54</f>
        <v>2.5779194297470553E-3</v>
      </c>
      <c r="N54" s="24">
        <f>BRPL_EOD!N54-BRPL_ISGS_exbus!N54</f>
        <v>2.0629620132055493E-3</v>
      </c>
      <c r="O54" s="24">
        <f>BRPL_EOD!O54-BRPL_ISGS_exbus!O54</f>
        <v>-1.0554160190423545E-3</v>
      </c>
      <c r="P54" s="24">
        <f>BRPL_EOD!P54-BRPL_ISGS_exbus!P54</f>
        <v>-6.9612427257581544E-4</v>
      </c>
      <c r="Q54" s="24">
        <f>BRPL_EOD!Q54-BRPL_ISGS_exbus!Q54</f>
        <v>-1.3147628951744039E-3</v>
      </c>
      <c r="R54" s="24">
        <f>BRPL_EOD!R54-BRPL_ISGS_exbus!R54</f>
        <v>-6.0619730941713357E-3</v>
      </c>
      <c r="S54" s="24">
        <f>BRPL_EOD!S54-BRPL_ISGS_exbus!S54</f>
        <v>1.6787920529797162E-3</v>
      </c>
      <c r="T54" s="24">
        <f>BRPL_EOD!T54-BRPL_ISGS_exbus!T54</f>
        <v>-1.6334510638297273E-3</v>
      </c>
      <c r="U54" s="24">
        <f>BRPL_EOD!U54-BRPL_ISGS_exbus!U54</f>
        <v>5.7125892040943427E-4</v>
      </c>
      <c r="V54" s="24">
        <f>BRPL_EOD!V54-BRPL_ISGS_exbus!V54</f>
        <v>-9.3128571428646723E-4</v>
      </c>
      <c r="W54" s="24">
        <f>BRPL_EOD!W54-BRPL_ISGS_exbus!W54</f>
        <v>8.1018476500105407E-5</v>
      </c>
      <c r="X54" s="24">
        <f>BRPL_EOD!X54-BRPL_ISGS_exbus!X54</f>
        <v>-1.6150272952870637E-3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-5.2974492369912696E-3</v>
      </c>
      <c r="L55" s="24">
        <f>BRPL_EOD!L55-BRPL_ISGS_exbus!L55</f>
        <v>2.3076948599154434E-5</v>
      </c>
      <c r="M55" s="24">
        <f>BRPL_EOD!M55-BRPL_ISGS_exbus!M55</f>
        <v>2.5779194297470553E-3</v>
      </c>
      <c r="N55" s="24">
        <f>BRPL_EOD!N55-BRPL_ISGS_exbus!N55</f>
        <v>2.0629620132055493E-3</v>
      </c>
      <c r="O55" s="24">
        <f>BRPL_EOD!O55-BRPL_ISGS_exbus!O55</f>
        <v>-1.0554160190423545E-3</v>
      </c>
      <c r="P55" s="24">
        <f>BRPL_EOD!P55-BRPL_ISGS_exbus!P55</f>
        <v>-6.9612427257581544E-4</v>
      </c>
      <c r="Q55" s="24">
        <f>BRPL_EOD!Q55-BRPL_ISGS_exbus!Q55</f>
        <v>-1.3147628951744039E-3</v>
      </c>
      <c r="R55" s="24">
        <f>BRPL_EOD!R55-BRPL_ISGS_exbus!R55</f>
        <v>-6.0619730941713357E-3</v>
      </c>
      <c r="S55" s="24">
        <f>BRPL_EOD!S55-BRPL_ISGS_exbus!S55</f>
        <v>1.6787920529797162E-3</v>
      </c>
      <c r="T55" s="24">
        <f>BRPL_EOD!T55-BRPL_ISGS_exbus!T55</f>
        <v>-1.6334510638297273E-3</v>
      </c>
      <c r="U55" s="24">
        <f>BRPL_EOD!U55-BRPL_ISGS_exbus!U55</f>
        <v>5.7125892040943427E-4</v>
      </c>
      <c r="V55" s="24">
        <f>BRPL_EOD!V55-BRPL_ISGS_exbus!V55</f>
        <v>-9.3128571428646723E-4</v>
      </c>
      <c r="W55" s="24">
        <f>BRPL_EOD!W55-BRPL_ISGS_exbus!W55</f>
        <v>-1.2923523693793015E-3</v>
      </c>
      <c r="X55" s="24">
        <f>BRPL_EOD!X55-BRPL_ISGS_exbus!X55</f>
        <v>-5.3957849162031835E-3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-5.2974492369912696E-3</v>
      </c>
      <c r="L56" s="24">
        <f>BRPL_EOD!L56-BRPL_ISGS_exbus!L56</f>
        <v>2.3076948599154434E-5</v>
      </c>
      <c r="M56" s="24">
        <f>BRPL_EOD!M56-BRPL_ISGS_exbus!M56</f>
        <v>2.5779194297470553E-3</v>
      </c>
      <c r="N56" s="24">
        <f>BRPL_EOD!N56-BRPL_ISGS_exbus!N56</f>
        <v>-1.6605391724340279E-3</v>
      </c>
      <c r="O56" s="24">
        <f>BRPL_EOD!O56-BRPL_ISGS_exbus!O56</f>
        <v>-1.0554160190423545E-3</v>
      </c>
      <c r="P56" s="24">
        <f>BRPL_EOD!P56-BRPL_ISGS_exbus!P56</f>
        <v>-6.9612427257581544E-4</v>
      </c>
      <c r="Q56" s="24">
        <f>BRPL_EOD!Q56-BRPL_ISGS_exbus!Q56</f>
        <v>-1.3147628951744039E-3</v>
      </c>
      <c r="R56" s="24">
        <f>BRPL_EOD!R56-BRPL_ISGS_exbus!R56</f>
        <v>-6.0619730941713357E-3</v>
      </c>
      <c r="S56" s="24">
        <f>BRPL_EOD!S56-BRPL_ISGS_exbus!S56</f>
        <v>1.6787920529797162E-3</v>
      </c>
      <c r="T56" s="24">
        <f>BRPL_EOD!T56-BRPL_ISGS_exbus!T56</f>
        <v>-1.6334510638297273E-3</v>
      </c>
      <c r="U56" s="24">
        <f>BRPL_EOD!U56-BRPL_ISGS_exbus!U56</f>
        <v>5.7125892040943427E-4</v>
      </c>
      <c r="V56" s="24">
        <f>BRPL_EOD!V56-BRPL_ISGS_exbus!V56</f>
        <v>-9.3128571428646723E-4</v>
      </c>
      <c r="W56" s="24">
        <f>BRPL_EOD!W56-BRPL_ISGS_exbus!W56</f>
        <v>-1.2923523693793015E-3</v>
      </c>
      <c r="X56" s="24">
        <f>BRPL_EOD!X56-BRPL_ISGS_exbus!X56</f>
        <v>3.5029531607051467E-3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-5.2974492369912696E-3</v>
      </c>
      <c r="L57" s="24">
        <f>BRPL_EOD!L57-BRPL_ISGS_exbus!L57</f>
        <v>2.3076948599154434E-5</v>
      </c>
      <c r="M57" s="24">
        <f>BRPL_EOD!M57-BRPL_ISGS_exbus!M57</f>
        <v>2.5779194297470553E-3</v>
      </c>
      <c r="N57" s="24">
        <f>BRPL_EOD!N57-BRPL_ISGS_exbus!N57</f>
        <v>2.0629620132055493E-3</v>
      </c>
      <c r="O57" s="24">
        <f>BRPL_EOD!O57-BRPL_ISGS_exbus!O57</f>
        <v>3.472843032298556E-3</v>
      </c>
      <c r="P57" s="24">
        <f>BRPL_EOD!P57-BRPL_ISGS_exbus!P57</f>
        <v>-6.9612427257581544E-4</v>
      </c>
      <c r="Q57" s="24">
        <f>BRPL_EOD!Q57-BRPL_ISGS_exbus!Q57</f>
        <v>-1.3147628951744039E-3</v>
      </c>
      <c r="R57" s="24">
        <f>BRPL_EOD!R57-BRPL_ISGS_exbus!R57</f>
        <v>-6.0619730941713357E-3</v>
      </c>
      <c r="S57" s="24">
        <f>BRPL_EOD!S57-BRPL_ISGS_exbus!S57</f>
        <v>1.6787920529797162E-3</v>
      </c>
      <c r="T57" s="24">
        <f>BRPL_EOD!T57-BRPL_ISGS_exbus!T57</f>
        <v>-1.6334510638297273E-3</v>
      </c>
      <c r="U57" s="24">
        <f>BRPL_EOD!U57-BRPL_ISGS_exbus!U57</f>
        <v>5.7125892040943427E-4</v>
      </c>
      <c r="V57" s="24">
        <f>BRPL_EOD!V57-BRPL_ISGS_exbus!V57</f>
        <v>-9.3128571428646723E-4</v>
      </c>
      <c r="W57" s="24">
        <f>BRPL_EOD!W57-BRPL_ISGS_exbus!W57</f>
        <v>-2.06321428571421E-3</v>
      </c>
      <c r="X57" s="24">
        <f>BRPL_EOD!X57-BRPL_ISGS_exbus!X57</f>
        <v>3.5029531607051467E-3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-5.2974492369912696E-3</v>
      </c>
      <c r="L58" s="24">
        <f>BRPL_EOD!L58-BRPL_ISGS_exbus!L58</f>
        <v>2.3076948599154434E-5</v>
      </c>
      <c r="M58" s="24">
        <f>BRPL_EOD!M58-BRPL_ISGS_exbus!M58</f>
        <v>2.5779194297470553E-3</v>
      </c>
      <c r="N58" s="24">
        <f>BRPL_EOD!N58-BRPL_ISGS_exbus!N58</f>
        <v>2.0629620132055493E-3</v>
      </c>
      <c r="O58" s="24">
        <f>BRPL_EOD!O58-BRPL_ISGS_exbus!O58</f>
        <v>3.472843032298556E-3</v>
      </c>
      <c r="P58" s="24">
        <f>BRPL_EOD!P58-BRPL_ISGS_exbus!P58</f>
        <v>-6.9612427257581544E-4</v>
      </c>
      <c r="Q58" s="24">
        <f>BRPL_EOD!Q58-BRPL_ISGS_exbus!Q58</f>
        <v>-1.3147628951744039E-3</v>
      </c>
      <c r="R58" s="24">
        <f>BRPL_EOD!R58-BRPL_ISGS_exbus!R58</f>
        <v>-6.0619730941713357E-3</v>
      </c>
      <c r="S58" s="24">
        <f>BRPL_EOD!S58-BRPL_ISGS_exbus!S58</f>
        <v>1.6787920529797162E-3</v>
      </c>
      <c r="T58" s="24">
        <f>BRPL_EOD!T58-BRPL_ISGS_exbus!T58</f>
        <v>-1.6334510638297273E-3</v>
      </c>
      <c r="U58" s="24">
        <f>BRPL_EOD!U58-BRPL_ISGS_exbus!U58</f>
        <v>5.7125892040943427E-4</v>
      </c>
      <c r="V58" s="24">
        <f>BRPL_EOD!V58-BRPL_ISGS_exbus!V58</f>
        <v>-9.3128571428646723E-4</v>
      </c>
      <c r="W58" s="24">
        <f>BRPL_EOD!W58-BRPL_ISGS_exbus!W58</f>
        <v>1.0986904840315503E-3</v>
      </c>
      <c r="X58" s="24">
        <f>BRPL_EOD!X58-BRPL_ISGS_exbus!X58</f>
        <v>1.7430270662686098E-3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-5.2974492369912696E-3</v>
      </c>
      <c r="L59" s="24">
        <f>BRPL_EOD!L59-BRPL_ISGS_exbus!L59</f>
        <v>2.3076948599154434E-5</v>
      </c>
      <c r="M59" s="24">
        <f>BRPL_EOD!M59-BRPL_ISGS_exbus!M59</f>
        <v>-2.030694743311301E-3</v>
      </c>
      <c r="N59" s="24">
        <f>BRPL_EOD!N59-BRPL_ISGS_exbus!N59</f>
        <v>2.0629620132055493E-3</v>
      </c>
      <c r="O59" s="24">
        <f>BRPL_EOD!O59-BRPL_ISGS_exbus!O59</f>
        <v>3.472843032298556E-3</v>
      </c>
      <c r="P59" s="24">
        <f>BRPL_EOD!P59-BRPL_ISGS_exbus!P59</f>
        <v>-6.9612427257581544E-4</v>
      </c>
      <c r="Q59" s="24">
        <f>BRPL_EOD!Q59-BRPL_ISGS_exbus!Q59</f>
        <v>-1.3147628951744039E-3</v>
      </c>
      <c r="R59" s="24">
        <f>BRPL_EOD!R59-BRPL_ISGS_exbus!R59</f>
        <v>-6.0619730941713357E-3</v>
      </c>
      <c r="S59" s="24">
        <f>BRPL_EOD!S59-BRPL_ISGS_exbus!S59</f>
        <v>1.6787920529797162E-3</v>
      </c>
      <c r="T59" s="24">
        <f>BRPL_EOD!T59-BRPL_ISGS_exbus!T59</f>
        <v>-1.6334510638297273E-3</v>
      </c>
      <c r="U59" s="24">
        <f>BRPL_EOD!U59-BRPL_ISGS_exbus!U59</f>
        <v>5.7125892040943427E-4</v>
      </c>
      <c r="V59" s="24">
        <f>BRPL_EOD!V59-BRPL_ISGS_exbus!V59</f>
        <v>-9.3128571428646723E-4</v>
      </c>
      <c r="W59" s="24">
        <f>BRPL_EOD!W59-BRPL_ISGS_exbus!W59</f>
        <v>1.0986904840315503E-3</v>
      </c>
      <c r="X59" s="24">
        <f>BRPL_EOD!X59-BRPL_ISGS_exbus!X59</f>
        <v>1.7430270662686098E-3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-5.2974492369912696E-3</v>
      </c>
      <c r="L60" s="24">
        <f>BRPL_EOD!L60-BRPL_ISGS_exbus!L60</f>
        <v>2.3076948599154434E-5</v>
      </c>
      <c r="M60" s="24">
        <f>BRPL_EOD!M60-BRPL_ISGS_exbus!M60</f>
        <v>-2.030694743311301E-3</v>
      </c>
      <c r="N60" s="24">
        <f>BRPL_EOD!N60-BRPL_ISGS_exbus!N60</f>
        <v>2.0629620132055493E-3</v>
      </c>
      <c r="O60" s="24">
        <f>BRPL_EOD!O60-BRPL_ISGS_exbus!O60</f>
        <v>3.472843032298556E-3</v>
      </c>
      <c r="P60" s="24">
        <f>BRPL_EOD!P60-BRPL_ISGS_exbus!P60</f>
        <v>-6.9612427257581544E-4</v>
      </c>
      <c r="Q60" s="24">
        <f>BRPL_EOD!Q60-BRPL_ISGS_exbus!Q60</f>
        <v>-1.3147628951744039E-3</v>
      </c>
      <c r="R60" s="24">
        <f>BRPL_EOD!R60-BRPL_ISGS_exbus!R60</f>
        <v>-6.0619730941713357E-3</v>
      </c>
      <c r="S60" s="24">
        <f>BRPL_EOD!S60-BRPL_ISGS_exbus!S60</f>
        <v>1.6787920529797162E-3</v>
      </c>
      <c r="T60" s="24">
        <f>BRPL_EOD!T60-BRPL_ISGS_exbus!T60</f>
        <v>-1.6334510638297273E-3</v>
      </c>
      <c r="U60" s="24">
        <f>BRPL_EOD!U60-BRPL_ISGS_exbus!U60</f>
        <v>5.7125892040943427E-4</v>
      </c>
      <c r="V60" s="24">
        <f>BRPL_EOD!V60-BRPL_ISGS_exbus!V60</f>
        <v>-9.3128571428646723E-4</v>
      </c>
      <c r="W60" s="24">
        <f>BRPL_EOD!W60-BRPL_ISGS_exbus!W60</f>
        <v>1.0986904840315503E-3</v>
      </c>
      <c r="X60" s="24">
        <f>BRPL_EOD!X60-BRPL_ISGS_exbus!X60</f>
        <v>1.7430270662686098E-3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-5.2974492369912696E-3</v>
      </c>
      <c r="L61" s="24">
        <f>BRPL_EOD!L61-BRPL_ISGS_exbus!L61</f>
        <v>2.3076948599154434E-5</v>
      </c>
      <c r="M61" s="24">
        <f>BRPL_EOD!M61-BRPL_ISGS_exbus!M61</f>
        <v>2.0977053238055987E-3</v>
      </c>
      <c r="N61" s="24">
        <f>BRPL_EOD!N61-BRPL_ISGS_exbus!N61</f>
        <v>-1.6605391724340279E-3</v>
      </c>
      <c r="O61" s="24">
        <f>BRPL_EOD!O61-BRPL_ISGS_exbus!O61</f>
        <v>-7.0615432197485006E-4</v>
      </c>
      <c r="P61" s="24">
        <f>BRPL_EOD!P61-BRPL_ISGS_exbus!P61</f>
        <v>-6.9612427257581544E-4</v>
      </c>
      <c r="Q61" s="24">
        <f>BRPL_EOD!Q61-BRPL_ISGS_exbus!Q61</f>
        <v>-1.3147628951744039E-3</v>
      </c>
      <c r="R61" s="24">
        <f>BRPL_EOD!R61-BRPL_ISGS_exbus!R61</f>
        <v>-6.0619730941713357E-3</v>
      </c>
      <c r="S61" s="24">
        <f>BRPL_EOD!S61-BRPL_ISGS_exbus!S61</f>
        <v>1.6787920529797162E-3</v>
      </c>
      <c r="T61" s="24">
        <f>BRPL_EOD!T61-BRPL_ISGS_exbus!T61</f>
        <v>-1.6334510638297273E-3</v>
      </c>
      <c r="U61" s="24">
        <f>BRPL_EOD!U61-BRPL_ISGS_exbus!U61</f>
        <v>5.7125892040943427E-4</v>
      </c>
      <c r="V61" s="24">
        <f>BRPL_EOD!V61-BRPL_ISGS_exbus!V61</f>
        <v>-9.3128571428646723E-4</v>
      </c>
      <c r="W61" s="24">
        <f>BRPL_EOD!W61-BRPL_ISGS_exbus!W61</f>
        <v>1.0986904840315503E-3</v>
      </c>
      <c r="X61" s="24">
        <f>BRPL_EOD!X61-BRPL_ISGS_exbus!X61</f>
        <v>1.7430270662686098E-3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-5.2974492369912696E-3</v>
      </c>
      <c r="L62" s="24">
        <f>BRPL_EOD!L62-BRPL_ISGS_exbus!L62</f>
        <v>2.3076948599154434E-5</v>
      </c>
      <c r="M62" s="24">
        <f>BRPL_EOD!M62-BRPL_ISGS_exbus!M62</f>
        <v>2.0977053238055987E-3</v>
      </c>
      <c r="N62" s="24">
        <f>BRPL_EOD!N62-BRPL_ISGS_exbus!N62</f>
        <v>-1.6605391724340279E-3</v>
      </c>
      <c r="O62" s="24">
        <f>BRPL_EOD!O62-BRPL_ISGS_exbus!O62</f>
        <v>-7.0615432197485006E-4</v>
      </c>
      <c r="P62" s="24">
        <f>BRPL_EOD!P62-BRPL_ISGS_exbus!P62</f>
        <v>-6.9612427257581544E-4</v>
      </c>
      <c r="Q62" s="24">
        <f>BRPL_EOD!Q62-BRPL_ISGS_exbus!Q62</f>
        <v>-1.3147628951744039E-3</v>
      </c>
      <c r="R62" s="24">
        <f>BRPL_EOD!R62-BRPL_ISGS_exbus!R62</f>
        <v>-6.0619730941713357E-3</v>
      </c>
      <c r="S62" s="24">
        <f>BRPL_EOD!S62-BRPL_ISGS_exbus!S62</f>
        <v>1.6787920529797162E-3</v>
      </c>
      <c r="T62" s="24">
        <f>BRPL_EOD!T62-BRPL_ISGS_exbus!T62</f>
        <v>-1.6334510638297273E-3</v>
      </c>
      <c r="U62" s="24">
        <f>BRPL_EOD!U62-BRPL_ISGS_exbus!U62</f>
        <v>5.7125892040943427E-4</v>
      </c>
      <c r="V62" s="24">
        <f>BRPL_EOD!V62-BRPL_ISGS_exbus!V62</f>
        <v>-9.3128571428646723E-4</v>
      </c>
      <c r="W62" s="24">
        <f>BRPL_EOD!W62-BRPL_ISGS_exbus!W62</f>
        <v>1.0986904840315503E-3</v>
      </c>
      <c r="X62" s="24">
        <f>BRPL_EOD!X62-BRPL_ISGS_exbus!X62</f>
        <v>1.7430270662686098E-3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-5.2974492369912696E-3</v>
      </c>
      <c r="L63" s="24">
        <f>BRPL_EOD!L63-BRPL_ISGS_exbus!L63</f>
        <v>2.3076948599154434E-5</v>
      </c>
      <c r="M63" s="24">
        <f>BRPL_EOD!M63-BRPL_ISGS_exbus!M63</f>
        <v>2.0977053238055987E-3</v>
      </c>
      <c r="N63" s="24">
        <f>BRPL_EOD!N63-BRPL_ISGS_exbus!N63</f>
        <v>-1.6605391724340279E-3</v>
      </c>
      <c r="O63" s="24">
        <f>BRPL_EOD!O63-BRPL_ISGS_exbus!O63</f>
        <v>-7.0615432197485006E-4</v>
      </c>
      <c r="P63" s="24">
        <f>BRPL_EOD!P63-BRPL_ISGS_exbus!P63</f>
        <v>-6.9612427257581544E-4</v>
      </c>
      <c r="Q63" s="24">
        <f>BRPL_EOD!Q63-BRPL_ISGS_exbus!Q63</f>
        <v>-1.3147628951744039E-3</v>
      </c>
      <c r="R63" s="24">
        <f>BRPL_EOD!R63-BRPL_ISGS_exbus!R63</f>
        <v>-6.0619730941713357E-3</v>
      </c>
      <c r="S63" s="24">
        <f>BRPL_EOD!S63-BRPL_ISGS_exbus!S63</f>
        <v>1.6787920529797162E-3</v>
      </c>
      <c r="T63" s="24">
        <f>BRPL_EOD!T63-BRPL_ISGS_exbus!T63</f>
        <v>-1.6334510638297273E-3</v>
      </c>
      <c r="U63" s="24">
        <f>BRPL_EOD!U63-BRPL_ISGS_exbus!U63</f>
        <v>5.7125892040943427E-4</v>
      </c>
      <c r="V63" s="24">
        <f>BRPL_EOD!V63-BRPL_ISGS_exbus!V63</f>
        <v>-9.3128571428646723E-4</v>
      </c>
      <c r="W63" s="24">
        <f>BRPL_EOD!W63-BRPL_ISGS_exbus!W63</f>
        <v>-1.2258653685677245E-3</v>
      </c>
      <c r="X63" s="24">
        <f>BRPL_EOD!X63-BRPL_ISGS_exbus!X63</f>
        <v>-9.153352555699712E-4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-5.2974492369912696E-3</v>
      </c>
      <c r="L64" s="24">
        <f>BRPL_EOD!L64-BRPL_ISGS_exbus!L64</f>
        <v>2.3076948599154434E-5</v>
      </c>
      <c r="M64" s="24">
        <f>BRPL_EOD!M64-BRPL_ISGS_exbus!M64</f>
        <v>2.0977053238055987E-3</v>
      </c>
      <c r="N64" s="24">
        <f>BRPL_EOD!N64-BRPL_ISGS_exbus!N64</f>
        <v>-1.6605391724340279E-3</v>
      </c>
      <c r="O64" s="24">
        <f>BRPL_EOD!O64-BRPL_ISGS_exbus!O64</f>
        <v>-7.0615432197485006E-4</v>
      </c>
      <c r="P64" s="24">
        <f>BRPL_EOD!P64-BRPL_ISGS_exbus!P64</f>
        <v>-6.9612427257581544E-4</v>
      </c>
      <c r="Q64" s="24">
        <f>BRPL_EOD!Q64-BRPL_ISGS_exbus!Q64</f>
        <v>-1.3147628951744039E-3</v>
      </c>
      <c r="R64" s="24">
        <f>BRPL_EOD!R64-BRPL_ISGS_exbus!R64</f>
        <v>-6.0619730941713357E-3</v>
      </c>
      <c r="S64" s="24">
        <f>BRPL_EOD!S64-BRPL_ISGS_exbus!S64</f>
        <v>1.6787920529797162E-3</v>
      </c>
      <c r="T64" s="24">
        <f>BRPL_EOD!T64-BRPL_ISGS_exbus!T64</f>
        <v>-1.6334510638297273E-3</v>
      </c>
      <c r="U64" s="24">
        <f>BRPL_EOD!U64-BRPL_ISGS_exbus!U64</f>
        <v>5.7125892040943427E-4</v>
      </c>
      <c r="V64" s="24">
        <f>BRPL_EOD!V64-BRPL_ISGS_exbus!V64</f>
        <v>-9.3128571428646723E-4</v>
      </c>
      <c r="W64" s="24">
        <f>BRPL_EOD!W64-BRPL_ISGS_exbus!W64</f>
        <v>-1.2258653685677245E-3</v>
      </c>
      <c r="X64" s="24">
        <f>BRPL_EOD!X64-BRPL_ISGS_exbus!X64</f>
        <v>-9.153352555699712E-4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-5.2974492369912696E-3</v>
      </c>
      <c r="L65" s="24">
        <f>BRPL_EOD!L65-BRPL_ISGS_exbus!L65</f>
        <v>2.3076948599154434E-5</v>
      </c>
      <c r="M65" s="24">
        <f>BRPL_EOD!M65-BRPL_ISGS_exbus!M65</f>
        <v>2.0977053238055987E-3</v>
      </c>
      <c r="N65" s="24">
        <f>BRPL_EOD!N65-BRPL_ISGS_exbus!N65</f>
        <v>-1.6605391724340279E-3</v>
      </c>
      <c r="O65" s="24">
        <f>BRPL_EOD!O65-BRPL_ISGS_exbus!O65</f>
        <v>-7.0615432197485006E-4</v>
      </c>
      <c r="P65" s="24">
        <f>BRPL_EOD!P65-BRPL_ISGS_exbus!P65</f>
        <v>-6.9612427257581544E-4</v>
      </c>
      <c r="Q65" s="24">
        <f>BRPL_EOD!Q65-BRPL_ISGS_exbus!Q65</f>
        <v>-1.3147628951744039E-3</v>
      </c>
      <c r="R65" s="24">
        <f>BRPL_EOD!R65-BRPL_ISGS_exbus!R65</f>
        <v>-6.0619730941713357E-3</v>
      </c>
      <c r="S65" s="24">
        <f>BRPL_EOD!S65-BRPL_ISGS_exbus!S65</f>
        <v>1.6787920529797162E-3</v>
      </c>
      <c r="T65" s="24">
        <f>BRPL_EOD!T65-BRPL_ISGS_exbus!T65</f>
        <v>-1.6334510638297273E-3</v>
      </c>
      <c r="U65" s="24">
        <f>BRPL_EOD!U65-BRPL_ISGS_exbus!U65</f>
        <v>5.7125892040943427E-4</v>
      </c>
      <c r="V65" s="24">
        <f>BRPL_EOD!V65-BRPL_ISGS_exbus!V65</f>
        <v>-9.3128571428646723E-4</v>
      </c>
      <c r="W65" s="24">
        <f>BRPL_EOD!W65-BRPL_ISGS_exbus!W65</f>
        <v>-1.2258653685677245E-3</v>
      </c>
      <c r="X65" s="24">
        <f>BRPL_EOD!X65-BRPL_ISGS_exbus!X65</f>
        <v>-9.153352555699712E-4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-5.2974492369912696E-3</v>
      </c>
      <c r="L66" s="24">
        <f>BRPL_EOD!L66-BRPL_ISGS_exbus!L66</f>
        <v>2.3076948599154434E-5</v>
      </c>
      <c r="M66" s="24">
        <f>BRPL_EOD!M66-BRPL_ISGS_exbus!M66</f>
        <v>2.0977053238055987E-3</v>
      </c>
      <c r="N66" s="24">
        <f>BRPL_EOD!N66-BRPL_ISGS_exbus!N66</f>
        <v>-1.6605391724340279E-3</v>
      </c>
      <c r="O66" s="24">
        <f>BRPL_EOD!O66-BRPL_ISGS_exbus!O66</f>
        <v>-7.0615432197485006E-4</v>
      </c>
      <c r="P66" s="24">
        <f>BRPL_EOD!P66-BRPL_ISGS_exbus!P66</f>
        <v>-6.9612427257581544E-4</v>
      </c>
      <c r="Q66" s="24">
        <f>BRPL_EOD!Q66-BRPL_ISGS_exbus!Q66</f>
        <v>-1.3147628951744039E-3</v>
      </c>
      <c r="R66" s="24">
        <f>BRPL_EOD!R66-BRPL_ISGS_exbus!R66</f>
        <v>-6.0619730941713357E-3</v>
      </c>
      <c r="S66" s="24">
        <f>BRPL_EOD!S66-BRPL_ISGS_exbus!S66</f>
        <v>1.6787920529797162E-3</v>
      </c>
      <c r="T66" s="24">
        <f>BRPL_EOD!T66-BRPL_ISGS_exbus!T66</f>
        <v>-1.6334510638297273E-3</v>
      </c>
      <c r="U66" s="24">
        <f>BRPL_EOD!U66-BRPL_ISGS_exbus!U66</f>
        <v>5.7125892040943427E-4</v>
      </c>
      <c r="V66" s="24">
        <f>BRPL_EOD!V66-BRPL_ISGS_exbus!V66</f>
        <v>1.1007024608495897E-3</v>
      </c>
      <c r="W66" s="24">
        <f>BRPL_EOD!W66-BRPL_ISGS_exbus!W66</f>
        <v>-1.2258653685677245E-3</v>
      </c>
      <c r="X66" s="24">
        <f>BRPL_EOD!X66-BRPL_ISGS_exbus!X66</f>
        <v>-9.153352555699712E-4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-5.2974492369912696E-3</v>
      </c>
      <c r="L67" s="24">
        <f>BRPL_EOD!L67-BRPL_ISGS_exbus!L67</f>
        <v>2.3076948599154434E-5</v>
      </c>
      <c r="M67" s="24">
        <f>BRPL_EOD!M67-BRPL_ISGS_exbus!M67</f>
        <v>2.0977053238055987E-3</v>
      </c>
      <c r="N67" s="24">
        <f>BRPL_EOD!N67-BRPL_ISGS_exbus!N67</f>
        <v>-1.6605391724340279E-3</v>
      </c>
      <c r="O67" s="24">
        <f>BRPL_EOD!O67-BRPL_ISGS_exbus!O67</f>
        <v>-7.0615432197485006E-4</v>
      </c>
      <c r="P67" s="24">
        <f>BRPL_EOD!P67-BRPL_ISGS_exbus!P67</f>
        <v>-6.9612427257581544E-4</v>
      </c>
      <c r="Q67" s="24">
        <f>BRPL_EOD!Q67-BRPL_ISGS_exbus!Q67</f>
        <v>-1.3147628951744039E-3</v>
      </c>
      <c r="R67" s="24">
        <f>BRPL_EOD!R67-BRPL_ISGS_exbus!R67</f>
        <v>-6.0619730941713357E-3</v>
      </c>
      <c r="S67" s="24">
        <f>BRPL_EOD!S67-BRPL_ISGS_exbus!S67</f>
        <v>1.6787920529797162E-3</v>
      </c>
      <c r="T67" s="24">
        <f>BRPL_EOD!T67-BRPL_ISGS_exbus!T67</f>
        <v>-1.6334510638297273E-3</v>
      </c>
      <c r="U67" s="24">
        <f>BRPL_EOD!U67-BRPL_ISGS_exbus!U67</f>
        <v>5.7125892040943427E-4</v>
      </c>
      <c r="V67" s="24">
        <f>BRPL_EOD!V67-BRPL_ISGS_exbus!V67</f>
        <v>1.1007024608495897E-3</v>
      </c>
      <c r="W67" s="24">
        <f>BRPL_EOD!W67-BRPL_ISGS_exbus!W67</f>
        <v>5.4482248995988414E-3</v>
      </c>
      <c r="X67" s="24">
        <f>BRPL_EOD!X67-BRPL_ISGS_exbus!X67</f>
        <v>3.5230874317022653E-3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-5.2974492369912696E-3</v>
      </c>
      <c r="L68" s="24">
        <f>BRPL_EOD!L68-BRPL_ISGS_exbus!L68</f>
        <v>2.3076948599154434E-5</v>
      </c>
      <c r="M68" s="24">
        <f>BRPL_EOD!M68-BRPL_ISGS_exbus!M68</f>
        <v>2.0977053238055987E-3</v>
      </c>
      <c r="N68" s="24">
        <f>BRPL_EOD!N68-BRPL_ISGS_exbus!N68</f>
        <v>-1.6605391724340279E-3</v>
      </c>
      <c r="O68" s="24">
        <f>BRPL_EOD!O68-BRPL_ISGS_exbus!O68</f>
        <v>-7.0615432197485006E-4</v>
      </c>
      <c r="P68" s="24">
        <f>BRPL_EOD!P68-BRPL_ISGS_exbus!P68</f>
        <v>-6.9612427257581544E-4</v>
      </c>
      <c r="Q68" s="24">
        <f>BRPL_EOD!Q68-BRPL_ISGS_exbus!Q68</f>
        <v>-1.3147628951744039E-3</v>
      </c>
      <c r="R68" s="24">
        <f>BRPL_EOD!R68-BRPL_ISGS_exbus!R68</f>
        <v>-6.0619730941713357E-3</v>
      </c>
      <c r="S68" s="24">
        <f>BRPL_EOD!S68-BRPL_ISGS_exbus!S68</f>
        <v>1.6787920529797162E-3</v>
      </c>
      <c r="T68" s="24">
        <f>BRPL_EOD!T68-BRPL_ISGS_exbus!T68</f>
        <v>-1.6334510638297273E-3</v>
      </c>
      <c r="U68" s="24">
        <f>BRPL_EOD!U68-BRPL_ISGS_exbus!U68</f>
        <v>5.7125892040943427E-4</v>
      </c>
      <c r="V68" s="24">
        <f>BRPL_EOD!V68-BRPL_ISGS_exbus!V68</f>
        <v>1.1007024608495897E-3</v>
      </c>
      <c r="W68" s="24">
        <f>BRPL_EOD!W68-BRPL_ISGS_exbus!W68</f>
        <v>5.4482248995988414E-3</v>
      </c>
      <c r="X68" s="24">
        <f>BRPL_EOD!X68-BRPL_ISGS_exbus!X68</f>
        <v>3.5230874317022653E-3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-5.2974492369912696E-3</v>
      </c>
      <c r="L69" s="24">
        <f>BRPL_EOD!L69-BRPL_ISGS_exbus!L69</f>
        <v>2.3076948599154434E-5</v>
      </c>
      <c r="M69" s="24">
        <f>BRPL_EOD!M69-BRPL_ISGS_exbus!M69</f>
        <v>2.0977053238055987E-3</v>
      </c>
      <c r="N69" s="24">
        <f>BRPL_EOD!N69-BRPL_ISGS_exbus!N69</f>
        <v>-1.6605391724340279E-3</v>
      </c>
      <c r="O69" s="24">
        <f>BRPL_EOD!O69-BRPL_ISGS_exbus!O69</f>
        <v>-7.0615432197485006E-4</v>
      </c>
      <c r="P69" s="24">
        <f>BRPL_EOD!P69-BRPL_ISGS_exbus!P69</f>
        <v>-6.9612427257581544E-4</v>
      </c>
      <c r="Q69" s="24">
        <f>BRPL_EOD!Q69-BRPL_ISGS_exbus!Q69</f>
        <v>-1.3147628951744039E-3</v>
      </c>
      <c r="R69" s="24">
        <f>BRPL_EOD!R69-BRPL_ISGS_exbus!R69</f>
        <v>-6.0619730941713357E-3</v>
      </c>
      <c r="S69" s="24">
        <f>BRPL_EOD!S69-BRPL_ISGS_exbus!S69</f>
        <v>1.6787920529797162E-3</v>
      </c>
      <c r="T69" s="24">
        <f>BRPL_EOD!T69-BRPL_ISGS_exbus!T69</f>
        <v>-1.6334510638297273E-3</v>
      </c>
      <c r="U69" s="24">
        <f>BRPL_EOD!U69-BRPL_ISGS_exbus!U69</f>
        <v>5.7125892040943427E-4</v>
      </c>
      <c r="V69" s="24">
        <f>BRPL_EOD!V69-BRPL_ISGS_exbus!V69</f>
        <v>1.5119561971133066E-3</v>
      </c>
      <c r="W69" s="24">
        <f>BRPL_EOD!W69-BRPL_ISGS_exbus!W69</f>
        <v>5.4482248995988414E-3</v>
      </c>
      <c r="X69" s="24">
        <f>BRPL_EOD!X69-BRPL_ISGS_exbus!X69</f>
        <v>3.5230874317022653E-3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-5.2974492369912696E-3</v>
      </c>
      <c r="L70" s="24">
        <f>BRPL_EOD!L70-BRPL_ISGS_exbus!L70</f>
        <v>2.3076948599154434E-5</v>
      </c>
      <c r="M70" s="24">
        <f>BRPL_EOD!M70-BRPL_ISGS_exbus!M70</f>
        <v>2.0977053238055987E-3</v>
      </c>
      <c r="N70" s="24">
        <f>BRPL_EOD!N70-BRPL_ISGS_exbus!N70</f>
        <v>-1.6605391724340279E-3</v>
      </c>
      <c r="O70" s="24">
        <f>BRPL_EOD!O70-BRPL_ISGS_exbus!O70</f>
        <v>-7.0615432197485006E-4</v>
      </c>
      <c r="P70" s="24">
        <f>BRPL_EOD!P70-BRPL_ISGS_exbus!P70</f>
        <v>-6.9612427257581544E-4</v>
      </c>
      <c r="Q70" s="24">
        <f>BRPL_EOD!Q70-BRPL_ISGS_exbus!Q70</f>
        <v>-1.3147628951744039E-3</v>
      </c>
      <c r="R70" s="24">
        <f>BRPL_EOD!R70-BRPL_ISGS_exbus!R70</f>
        <v>-6.0619730941713357E-3</v>
      </c>
      <c r="S70" s="24">
        <f>BRPL_EOD!S70-BRPL_ISGS_exbus!S70</f>
        <v>1.6787920529797162E-3</v>
      </c>
      <c r="T70" s="24">
        <f>BRPL_EOD!T70-BRPL_ISGS_exbus!T70</f>
        <v>-1.6334510638297273E-3</v>
      </c>
      <c r="U70" s="24">
        <f>BRPL_EOD!U70-BRPL_ISGS_exbus!U70</f>
        <v>5.7125892040943427E-4</v>
      </c>
      <c r="V70" s="24">
        <f>BRPL_EOD!V70-BRPL_ISGS_exbus!V70</f>
        <v>1.5119561971133066E-3</v>
      </c>
      <c r="W70" s="24">
        <f>BRPL_EOD!W70-BRPL_ISGS_exbus!W70</f>
        <v>5.4482248995988414E-3</v>
      </c>
      <c r="X70" s="24">
        <f>BRPL_EOD!X70-BRPL_ISGS_exbus!X70</f>
        <v>3.5230874317022653E-3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-5.2974492369912696E-3</v>
      </c>
      <c r="L71" s="24">
        <f>BRPL_EOD!L71-BRPL_ISGS_exbus!L71</f>
        <v>2.3076948599154434E-5</v>
      </c>
      <c r="M71" s="24">
        <f>BRPL_EOD!M71-BRPL_ISGS_exbus!M71</f>
        <v>2.0977053238055987E-3</v>
      </c>
      <c r="N71" s="24">
        <f>BRPL_EOD!N71-BRPL_ISGS_exbus!N71</f>
        <v>-1.6605391724340279E-3</v>
      </c>
      <c r="O71" s="24">
        <f>BRPL_EOD!O71-BRPL_ISGS_exbus!O71</f>
        <v>-7.0615432197485006E-4</v>
      </c>
      <c r="P71" s="24">
        <f>BRPL_EOD!P71-BRPL_ISGS_exbus!P71</f>
        <v>-6.9612427257581544E-4</v>
      </c>
      <c r="Q71" s="24">
        <f>BRPL_EOD!Q71-BRPL_ISGS_exbus!Q71</f>
        <v>-1.3147628951744039E-3</v>
      </c>
      <c r="R71" s="24">
        <f>BRPL_EOD!R71-BRPL_ISGS_exbus!R71</f>
        <v>7.4898160988823292E-3</v>
      </c>
      <c r="S71" s="24">
        <f>BRPL_EOD!S71-BRPL_ISGS_exbus!S71</f>
        <v>1.6787920529797162E-3</v>
      </c>
      <c r="T71" s="24">
        <f>BRPL_EOD!T71-BRPL_ISGS_exbus!T71</f>
        <v>-1.9122348993287908E-3</v>
      </c>
      <c r="U71" s="24">
        <f>BRPL_EOD!U71-BRPL_ISGS_exbus!U71</f>
        <v>5.7125892040943427E-4</v>
      </c>
      <c r="V71" s="24">
        <f>BRPL_EOD!V71-BRPL_ISGS_exbus!V71</f>
        <v>1.5119561971133066E-3</v>
      </c>
      <c r="W71" s="24">
        <f>BRPL_EOD!W71-BRPL_ISGS_exbus!W71</f>
        <v>5.4482248995988414E-3</v>
      </c>
      <c r="X71" s="24">
        <f>BRPL_EOD!X71-BRPL_ISGS_exbus!X71</f>
        <v>3.5230874317022653E-3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-5.2974492369912696E-3</v>
      </c>
      <c r="L72" s="24">
        <f>BRPL_EOD!L72-BRPL_ISGS_exbus!L72</f>
        <v>-1.0426730529999872E-4</v>
      </c>
      <c r="M72" s="24">
        <f>BRPL_EOD!M72-BRPL_ISGS_exbus!M72</f>
        <v>2.0977053238055987E-3</v>
      </c>
      <c r="N72" s="24">
        <f>BRPL_EOD!N72-BRPL_ISGS_exbus!N72</f>
        <v>-1.6605391724340279E-3</v>
      </c>
      <c r="O72" s="24">
        <f>BRPL_EOD!O72-BRPL_ISGS_exbus!O72</f>
        <v>-7.0615432197485006E-4</v>
      </c>
      <c r="P72" s="24">
        <f>BRPL_EOD!P72-BRPL_ISGS_exbus!P72</f>
        <v>-6.9612427257581544E-4</v>
      </c>
      <c r="Q72" s="24">
        <f>BRPL_EOD!Q72-BRPL_ISGS_exbus!Q72</f>
        <v>-5.3234477296726368E-4</v>
      </c>
      <c r="R72" s="24">
        <f>BRPL_EOD!R72-BRPL_ISGS_exbus!R72</f>
        <v>-1.4339793432185388E-3</v>
      </c>
      <c r="S72" s="24">
        <f>BRPL_EOD!S72-BRPL_ISGS_exbus!S72</f>
        <v>5.2790198019803114E-3</v>
      </c>
      <c r="T72" s="24">
        <f>BRPL_EOD!T72-BRPL_ISGS_exbus!T72</f>
        <v>-1.9122348993287908E-3</v>
      </c>
      <c r="U72" s="24">
        <f>BRPL_EOD!U72-BRPL_ISGS_exbus!U72</f>
        <v>5.7125892040943427E-4</v>
      </c>
      <c r="V72" s="24">
        <f>BRPL_EOD!V72-BRPL_ISGS_exbus!V72</f>
        <v>1.5119561971133066E-3</v>
      </c>
      <c r="W72" s="24">
        <f>BRPL_EOD!W72-BRPL_ISGS_exbus!W72</f>
        <v>5.4482248995988414E-3</v>
      </c>
      <c r="X72" s="24">
        <f>BRPL_EOD!X72-BRPL_ISGS_exbus!X72</f>
        <v>3.5230874317022653E-3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-5.2974492369912696E-3</v>
      </c>
      <c r="L73" s="24">
        <f>BRPL_EOD!L73-BRPL_ISGS_exbus!L73</f>
        <v>-1.5979624301110107E-4</v>
      </c>
      <c r="M73" s="24">
        <f>BRPL_EOD!M73-BRPL_ISGS_exbus!M73</f>
        <v>2.0977053238055987E-3</v>
      </c>
      <c r="N73" s="24">
        <f>BRPL_EOD!N73-BRPL_ISGS_exbus!N73</f>
        <v>-1.6605391724340279E-3</v>
      </c>
      <c r="O73" s="24">
        <f>BRPL_EOD!O73-BRPL_ISGS_exbus!O73</f>
        <v>-7.0615432197485006E-4</v>
      </c>
      <c r="P73" s="24">
        <f>BRPL_EOD!P73-BRPL_ISGS_exbus!P73</f>
        <v>-6.9612427257581544E-4</v>
      </c>
      <c r="Q73" s="24">
        <f>BRPL_EOD!Q73-BRPL_ISGS_exbus!Q73</f>
        <v>2.2536185567023637E-3</v>
      </c>
      <c r="R73" s="24">
        <f>BRPL_EOD!R73-BRPL_ISGS_exbus!R73</f>
        <v>-1.4339793432185388E-3</v>
      </c>
      <c r="S73" s="24">
        <f>BRPL_EOD!S73-BRPL_ISGS_exbus!S73</f>
        <v>1.7823469189686136E-3</v>
      </c>
      <c r="T73" s="24">
        <f>BRPL_EOD!T73-BRPL_ISGS_exbus!T73</f>
        <v>-1.9122348993287908E-3</v>
      </c>
      <c r="U73" s="24">
        <f>BRPL_EOD!U73-BRPL_ISGS_exbus!U73</f>
        <v>5.7125892040943427E-4</v>
      </c>
      <c r="V73" s="24">
        <f>BRPL_EOD!V73-BRPL_ISGS_exbus!V73</f>
        <v>1.5119561971133066E-3</v>
      </c>
      <c r="W73" s="24">
        <f>BRPL_EOD!W73-BRPL_ISGS_exbus!W73</f>
        <v>5.4482248995988414E-3</v>
      </c>
      <c r="X73" s="24">
        <f>BRPL_EOD!X73-BRPL_ISGS_exbus!X73</f>
        <v>3.5230874317022653E-3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-5.2974492369912696E-3</v>
      </c>
      <c r="L74" s="24">
        <f>BRPL_EOD!L74-BRPL_ISGS_exbus!L74</f>
        <v>-1.5979624301110107E-4</v>
      </c>
      <c r="M74" s="24">
        <f>BRPL_EOD!M74-BRPL_ISGS_exbus!M74</f>
        <v>2.0977053238055987E-3</v>
      </c>
      <c r="N74" s="24">
        <f>BRPL_EOD!N74-BRPL_ISGS_exbus!N74</f>
        <v>-1.6605391724340279E-3</v>
      </c>
      <c r="O74" s="24">
        <f>BRPL_EOD!O74-BRPL_ISGS_exbus!O74</f>
        <v>-7.0615432197485006E-4</v>
      </c>
      <c r="P74" s="24">
        <f>BRPL_EOD!P74-BRPL_ISGS_exbus!P74</f>
        <v>-6.9612427257581544E-4</v>
      </c>
      <c r="Q74" s="24">
        <f>BRPL_EOD!Q74-BRPL_ISGS_exbus!Q74</f>
        <v>2.2536185567023637E-3</v>
      </c>
      <c r="R74" s="24">
        <f>BRPL_EOD!R74-BRPL_ISGS_exbus!R74</f>
        <v>-1.4339793432185388E-3</v>
      </c>
      <c r="S74" s="24">
        <f>BRPL_EOD!S74-BRPL_ISGS_exbus!S74</f>
        <v>1.7823469189686136E-3</v>
      </c>
      <c r="T74" s="24">
        <f>BRPL_EOD!T74-BRPL_ISGS_exbus!T74</f>
        <v>-1.9122348993287908E-3</v>
      </c>
      <c r="U74" s="24">
        <f>BRPL_EOD!U74-BRPL_ISGS_exbus!U74</f>
        <v>5.7125892040943427E-4</v>
      </c>
      <c r="V74" s="24">
        <f>BRPL_EOD!V74-BRPL_ISGS_exbus!V74</f>
        <v>1.5119561971133066E-3</v>
      </c>
      <c r="W74" s="24">
        <f>BRPL_EOD!W74-BRPL_ISGS_exbus!W74</f>
        <v>5.4482248995988414E-3</v>
      </c>
      <c r="X74" s="24">
        <f>BRPL_EOD!X74-BRPL_ISGS_exbus!X74</f>
        <v>3.5230874317022653E-3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-5.2974492369912696E-3</v>
      </c>
      <c r="L75" s="24">
        <f>BRPL_EOD!L75-BRPL_ISGS_exbus!L75</f>
        <v>-1.0426730529999872E-4</v>
      </c>
      <c r="M75" s="24">
        <f>BRPL_EOD!M75-BRPL_ISGS_exbus!M75</f>
        <v>2.0977053238055987E-3</v>
      </c>
      <c r="N75" s="24">
        <f>BRPL_EOD!N75-BRPL_ISGS_exbus!N75</f>
        <v>-1.6605391724340279E-3</v>
      </c>
      <c r="O75" s="24">
        <f>BRPL_EOD!O75-BRPL_ISGS_exbus!O75</f>
        <v>-7.0615432197485006E-4</v>
      </c>
      <c r="P75" s="24">
        <f>BRPL_EOD!P75-BRPL_ISGS_exbus!P75</f>
        <v>-6.9612427257581544E-4</v>
      </c>
      <c r="Q75" s="24">
        <f>BRPL_EOD!Q75-BRPL_ISGS_exbus!Q75</f>
        <v>2.2536185567023637E-3</v>
      </c>
      <c r="R75" s="24">
        <f>BRPL_EOD!R75-BRPL_ISGS_exbus!R75</f>
        <v>-1.8651130030917784E-3</v>
      </c>
      <c r="S75" s="24">
        <f>BRPL_EOD!S75-BRPL_ISGS_exbus!S75</f>
        <v>1.7823469189686136E-3</v>
      </c>
      <c r="T75" s="24">
        <f>BRPL_EOD!T75-BRPL_ISGS_exbus!T75</f>
        <v>-1.9122348993287908E-3</v>
      </c>
      <c r="U75" s="24">
        <f>BRPL_EOD!U75-BRPL_ISGS_exbus!U75</f>
        <v>5.7125892040943427E-4</v>
      </c>
      <c r="V75" s="24">
        <f>BRPL_EOD!V75-BRPL_ISGS_exbus!V75</f>
        <v>1.5119561971133066E-3</v>
      </c>
      <c r="W75" s="24">
        <f>BRPL_EOD!W75-BRPL_ISGS_exbus!W75</f>
        <v>5.4482248995988414E-3</v>
      </c>
      <c r="X75" s="24">
        <f>BRPL_EOD!X75-BRPL_ISGS_exbus!X75</f>
        <v>3.5230874317022653E-3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-5.2974492369912696E-3</v>
      </c>
      <c r="L76" s="24">
        <f>BRPL_EOD!L76-BRPL_ISGS_exbus!L76</f>
        <v>-1.0426730529999872E-4</v>
      </c>
      <c r="M76" s="24">
        <f>BRPL_EOD!M76-BRPL_ISGS_exbus!M76</f>
        <v>2.0977053238055987E-3</v>
      </c>
      <c r="N76" s="24">
        <f>BRPL_EOD!N76-BRPL_ISGS_exbus!N76</f>
        <v>-1.6605391724340279E-3</v>
      </c>
      <c r="O76" s="24">
        <f>BRPL_EOD!O76-BRPL_ISGS_exbus!O76</f>
        <v>-7.0615432197485006E-4</v>
      </c>
      <c r="P76" s="24">
        <f>BRPL_EOD!P76-BRPL_ISGS_exbus!P76</f>
        <v>-6.9612427257581544E-4</v>
      </c>
      <c r="Q76" s="24">
        <f>BRPL_EOD!Q76-BRPL_ISGS_exbus!Q76</f>
        <v>2.2536185567023637E-3</v>
      </c>
      <c r="R76" s="24">
        <f>BRPL_EOD!R76-BRPL_ISGS_exbus!R76</f>
        <v>-1.8651130030917784E-3</v>
      </c>
      <c r="S76" s="24">
        <f>BRPL_EOD!S76-BRPL_ISGS_exbus!S76</f>
        <v>1.7823469189686136E-3</v>
      </c>
      <c r="T76" s="24">
        <f>BRPL_EOD!T76-BRPL_ISGS_exbus!T76</f>
        <v>-1.9122348993287908E-3</v>
      </c>
      <c r="U76" s="24">
        <f>BRPL_EOD!U76-BRPL_ISGS_exbus!U76</f>
        <v>5.7125892040943427E-4</v>
      </c>
      <c r="V76" s="24">
        <f>BRPL_EOD!V76-BRPL_ISGS_exbus!V76</f>
        <v>1.5119561971133066E-3</v>
      </c>
      <c r="W76" s="24">
        <f>BRPL_EOD!W76-BRPL_ISGS_exbus!W76</f>
        <v>5.4482248995988414E-3</v>
      </c>
      <c r="X76" s="24">
        <f>BRPL_EOD!X76-BRPL_ISGS_exbus!X76</f>
        <v>3.5230874317022653E-3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-1.0594656735747776E-2</v>
      </c>
      <c r="L77" s="24">
        <f>BRPL_EOD!L77-BRPL_ISGS_exbus!L77</f>
        <v>-1.0426730529999872E-4</v>
      </c>
      <c r="M77" s="24">
        <f>BRPL_EOD!M77-BRPL_ISGS_exbus!M77</f>
        <v>2.0977053238055987E-3</v>
      </c>
      <c r="N77" s="24">
        <f>BRPL_EOD!N77-BRPL_ISGS_exbus!N77</f>
        <v>-1.6605391724340279E-3</v>
      </c>
      <c r="O77" s="24">
        <f>BRPL_EOD!O77-BRPL_ISGS_exbus!O77</f>
        <v>-7.0615432197485006E-4</v>
      </c>
      <c r="P77" s="24">
        <f>BRPL_EOD!P77-BRPL_ISGS_exbus!P77</f>
        <v>-6.9612427257581544E-4</v>
      </c>
      <c r="Q77" s="24">
        <f>BRPL_EOD!Q77-BRPL_ISGS_exbus!Q77</f>
        <v>2.2536185567023637E-3</v>
      </c>
      <c r="R77" s="24">
        <f>BRPL_EOD!R77-BRPL_ISGS_exbus!R77</f>
        <v>1.6205229421260015E-3</v>
      </c>
      <c r="S77" s="24">
        <f>BRPL_EOD!S77-BRPL_ISGS_exbus!S77</f>
        <v>1.7823469189686136E-3</v>
      </c>
      <c r="T77" s="24">
        <f>BRPL_EOD!T77-BRPL_ISGS_exbus!T77</f>
        <v>-1.9122348993287908E-3</v>
      </c>
      <c r="U77" s="24">
        <f>BRPL_EOD!U77-BRPL_ISGS_exbus!U77</f>
        <v>5.7125892040943427E-4</v>
      </c>
      <c r="V77" s="24">
        <f>BRPL_EOD!V77-BRPL_ISGS_exbus!V77</f>
        <v>1.5119561971133066E-3</v>
      </c>
      <c r="W77" s="24">
        <f>BRPL_EOD!W77-BRPL_ISGS_exbus!W77</f>
        <v>5.4482248995988414E-3</v>
      </c>
      <c r="X77" s="24">
        <f>BRPL_EOD!X77-BRPL_ISGS_exbus!X77</f>
        <v>3.5230874317022653E-3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-1.0594656735747776E-2</v>
      </c>
      <c r="L78" s="24">
        <f>BRPL_EOD!L78-BRPL_ISGS_exbus!L78</f>
        <v>-1.0426730529999872E-4</v>
      </c>
      <c r="M78" s="24">
        <f>BRPL_EOD!M78-BRPL_ISGS_exbus!M78</f>
        <v>2.0977053238055987E-3</v>
      </c>
      <c r="N78" s="24">
        <f>BRPL_EOD!N78-BRPL_ISGS_exbus!N78</f>
        <v>-1.6605391724340279E-3</v>
      </c>
      <c r="O78" s="24">
        <f>BRPL_EOD!O78-BRPL_ISGS_exbus!O78</f>
        <v>-7.0615432197485006E-4</v>
      </c>
      <c r="P78" s="24">
        <f>BRPL_EOD!P78-BRPL_ISGS_exbus!P78</f>
        <v>-6.9612427257581544E-4</v>
      </c>
      <c r="Q78" s="24">
        <f>BRPL_EOD!Q78-BRPL_ISGS_exbus!Q78</f>
        <v>5.5145517774342068E-3</v>
      </c>
      <c r="R78" s="24">
        <f>BRPL_EOD!R78-BRPL_ISGS_exbus!R78</f>
        <v>1.6205229421260015E-3</v>
      </c>
      <c r="S78" s="24">
        <f>BRPL_EOD!S78-BRPL_ISGS_exbus!S78</f>
        <v>-6.979656538970147E-4</v>
      </c>
      <c r="T78" s="24">
        <f>BRPL_EOD!T78-BRPL_ISGS_exbus!T78</f>
        <v>-1.9122348993287908E-3</v>
      </c>
      <c r="U78" s="24">
        <f>BRPL_EOD!U78-BRPL_ISGS_exbus!U78</f>
        <v>5.7125892040943427E-4</v>
      </c>
      <c r="V78" s="24">
        <f>BRPL_EOD!V78-BRPL_ISGS_exbus!V78</f>
        <v>1.5119561971133066E-3</v>
      </c>
      <c r="W78" s="24">
        <f>BRPL_EOD!W78-BRPL_ISGS_exbus!W78</f>
        <v>5.4482248995988414E-3</v>
      </c>
      <c r="X78" s="24">
        <f>BRPL_EOD!X78-BRPL_ISGS_exbus!X78</f>
        <v>3.5230874317022653E-3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-1.0594656735747776E-2</v>
      </c>
      <c r="L79" s="24">
        <f>BRPL_EOD!L79-BRPL_ISGS_exbus!L79</f>
        <v>-1.0426730529999872E-4</v>
      </c>
      <c r="M79" s="24">
        <f>BRPL_EOD!M79-BRPL_ISGS_exbus!M79</f>
        <v>2.0977053238055987E-3</v>
      </c>
      <c r="N79" s="24">
        <f>BRPL_EOD!N79-BRPL_ISGS_exbus!N79</f>
        <v>-1.6605391724340279E-3</v>
      </c>
      <c r="O79" s="24">
        <f>BRPL_EOD!O79-BRPL_ISGS_exbus!O79</f>
        <v>-7.0615432197485006E-4</v>
      </c>
      <c r="P79" s="24">
        <f>BRPL_EOD!P79-BRPL_ISGS_exbus!P79</f>
        <v>-6.9612427257581544E-4</v>
      </c>
      <c r="Q79" s="24">
        <f>BRPL_EOD!Q79-BRPL_ISGS_exbus!Q79</f>
        <v>5.5145517774342068E-3</v>
      </c>
      <c r="R79" s="24">
        <f>BRPL_EOD!R79-BRPL_ISGS_exbus!R79</f>
        <v>1.6205229421260015E-3</v>
      </c>
      <c r="S79" s="24">
        <f>BRPL_EOD!S79-BRPL_ISGS_exbus!S79</f>
        <v>3.2113330564698117E-4</v>
      </c>
      <c r="T79" s="24">
        <f>BRPL_EOD!T79-BRPL_ISGS_exbus!T79</f>
        <v>-1.9122348993287908E-3</v>
      </c>
      <c r="U79" s="24">
        <f>BRPL_EOD!U79-BRPL_ISGS_exbus!U79</f>
        <v>5.7125892040943427E-4</v>
      </c>
      <c r="V79" s="24">
        <f>BRPL_EOD!V79-BRPL_ISGS_exbus!V79</f>
        <v>1.5119561971133066E-3</v>
      </c>
      <c r="W79" s="24">
        <f>BRPL_EOD!W79-BRPL_ISGS_exbus!W79</f>
        <v>5.4482248995988414E-3</v>
      </c>
      <c r="X79" s="24">
        <f>BRPL_EOD!X79-BRPL_ISGS_exbus!X79</f>
        <v>3.5230874317022653E-3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-1.0594656735747776E-2</v>
      </c>
      <c r="L80" s="24">
        <f>BRPL_EOD!L80-BRPL_ISGS_exbus!L80</f>
        <v>-1.0426730529999872E-4</v>
      </c>
      <c r="M80" s="24">
        <f>BRPL_EOD!M80-BRPL_ISGS_exbus!M80</f>
        <v>2.0977053238055987E-3</v>
      </c>
      <c r="N80" s="24">
        <f>BRPL_EOD!N80-BRPL_ISGS_exbus!N80</f>
        <v>-1.6605391724340279E-3</v>
      </c>
      <c r="O80" s="24">
        <f>BRPL_EOD!O80-BRPL_ISGS_exbus!O80</f>
        <v>-7.0615432197485006E-4</v>
      </c>
      <c r="P80" s="24">
        <f>BRPL_EOD!P80-BRPL_ISGS_exbus!P80</f>
        <v>-6.9612427257581544E-4</v>
      </c>
      <c r="Q80" s="24">
        <f>BRPL_EOD!Q80-BRPL_ISGS_exbus!Q80</f>
        <v>5.5145517774342068E-3</v>
      </c>
      <c r="R80" s="24">
        <f>BRPL_EOD!R80-BRPL_ISGS_exbus!R80</f>
        <v>1.6205229421260015E-3</v>
      </c>
      <c r="S80" s="24">
        <f>BRPL_EOD!S80-BRPL_ISGS_exbus!S80</f>
        <v>3.2113330564698117E-4</v>
      </c>
      <c r="T80" s="24">
        <f>BRPL_EOD!T80-BRPL_ISGS_exbus!T80</f>
        <v>-1.9122348993287908E-3</v>
      </c>
      <c r="U80" s="24">
        <f>BRPL_EOD!U80-BRPL_ISGS_exbus!U80</f>
        <v>5.7125892040943427E-4</v>
      </c>
      <c r="V80" s="24">
        <f>BRPL_EOD!V80-BRPL_ISGS_exbus!V80</f>
        <v>1.5119561971133066E-3</v>
      </c>
      <c r="W80" s="24">
        <f>BRPL_EOD!W80-BRPL_ISGS_exbus!W80</f>
        <v>5.4482248995988414E-3</v>
      </c>
      <c r="X80" s="24">
        <f>BRPL_EOD!X80-BRPL_ISGS_exbus!X80</f>
        <v>3.5230874317022653E-3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-1.0594656735747776E-2</v>
      </c>
      <c r="L81" s="24">
        <f>BRPL_EOD!L81-BRPL_ISGS_exbus!L81</f>
        <v>-1.0426730529999872E-4</v>
      </c>
      <c r="M81" s="24">
        <f>BRPL_EOD!M81-BRPL_ISGS_exbus!M81</f>
        <v>2.0977053238055987E-3</v>
      </c>
      <c r="N81" s="24">
        <f>BRPL_EOD!N81-BRPL_ISGS_exbus!N81</f>
        <v>-1.6605391724340279E-3</v>
      </c>
      <c r="O81" s="24">
        <f>BRPL_EOD!O81-BRPL_ISGS_exbus!O81</f>
        <v>-7.0615432197485006E-4</v>
      </c>
      <c r="P81" s="24">
        <f>BRPL_EOD!P81-BRPL_ISGS_exbus!P81</f>
        <v>-6.9612427257581544E-4</v>
      </c>
      <c r="Q81" s="24">
        <f>BRPL_EOD!Q81-BRPL_ISGS_exbus!Q81</f>
        <v>5.5145517774342068E-3</v>
      </c>
      <c r="R81" s="24">
        <f>BRPL_EOD!R81-BRPL_ISGS_exbus!R81</f>
        <v>1.6205229421260015E-3</v>
      </c>
      <c r="S81" s="24">
        <f>BRPL_EOD!S81-BRPL_ISGS_exbus!S81</f>
        <v>3.2113330564698117E-4</v>
      </c>
      <c r="T81" s="24">
        <f>BRPL_EOD!T81-BRPL_ISGS_exbus!T81</f>
        <v>-1.9122348993287908E-3</v>
      </c>
      <c r="U81" s="24">
        <f>BRPL_EOD!U81-BRPL_ISGS_exbus!U81</f>
        <v>5.7125892040943427E-4</v>
      </c>
      <c r="V81" s="24">
        <f>BRPL_EOD!V81-BRPL_ISGS_exbus!V81</f>
        <v>1.5119561971133066E-3</v>
      </c>
      <c r="W81" s="24">
        <f>BRPL_EOD!W81-BRPL_ISGS_exbus!W81</f>
        <v>5.4482248995988414E-3</v>
      </c>
      <c r="X81" s="24">
        <f>BRPL_EOD!X81-BRPL_ISGS_exbus!X81</f>
        <v>3.5230874317022653E-3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-8.2794351517918585E-3</v>
      </c>
      <c r="L82" s="24">
        <f>BRPL_EOD!L82-BRPL_ISGS_exbus!L82</f>
        <v>-1.0426730529999872E-4</v>
      </c>
      <c r="M82" s="24">
        <f>BRPL_EOD!M82-BRPL_ISGS_exbus!M82</f>
        <v>2.0977053238055987E-3</v>
      </c>
      <c r="N82" s="24">
        <f>BRPL_EOD!N82-BRPL_ISGS_exbus!N82</f>
        <v>-1.6605391724340279E-3</v>
      </c>
      <c r="O82" s="24">
        <f>BRPL_EOD!O82-BRPL_ISGS_exbus!O82</f>
        <v>-7.0615432197485006E-4</v>
      </c>
      <c r="P82" s="24">
        <f>BRPL_EOD!P82-BRPL_ISGS_exbus!P82</f>
        <v>-6.9612427257581544E-4</v>
      </c>
      <c r="Q82" s="24">
        <f>BRPL_EOD!Q82-BRPL_ISGS_exbus!Q82</f>
        <v>2.2536185567023637E-3</v>
      </c>
      <c r="R82" s="24">
        <f>BRPL_EOD!R82-BRPL_ISGS_exbus!R82</f>
        <v>1.6205229421260015E-3</v>
      </c>
      <c r="S82" s="24">
        <f>BRPL_EOD!S82-BRPL_ISGS_exbus!S82</f>
        <v>1.7823469189686136E-3</v>
      </c>
      <c r="T82" s="24">
        <f>BRPL_EOD!T82-BRPL_ISGS_exbus!T82</f>
        <v>-1.9122348993287908E-3</v>
      </c>
      <c r="U82" s="24">
        <f>BRPL_EOD!U82-BRPL_ISGS_exbus!U82</f>
        <v>5.7125892040943427E-4</v>
      </c>
      <c r="V82" s="24">
        <f>BRPL_EOD!V82-BRPL_ISGS_exbus!V82</f>
        <v>1.5119561971133066E-3</v>
      </c>
      <c r="W82" s="24">
        <f>BRPL_EOD!W82-BRPL_ISGS_exbus!W82</f>
        <v>5.4482248995988414E-3</v>
      </c>
      <c r="X82" s="24">
        <f>BRPL_EOD!X82-BRPL_ISGS_exbus!X82</f>
        <v>3.5230874317022653E-3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-4.5620848063094854E-3</v>
      </c>
      <c r="L83" s="24">
        <f>BRPL_EOD!L83-BRPL_ISGS_exbus!L83</f>
        <v>-1.0426730529999872E-4</v>
      </c>
      <c r="M83" s="24">
        <f>BRPL_EOD!M83-BRPL_ISGS_exbus!M83</f>
        <v>2.0977053238055987E-3</v>
      </c>
      <c r="N83" s="24">
        <f>BRPL_EOD!N83-BRPL_ISGS_exbus!N83</f>
        <v>-1.6605391724340279E-3</v>
      </c>
      <c r="O83" s="24">
        <f>BRPL_EOD!O83-BRPL_ISGS_exbus!O83</f>
        <v>-7.0615432197485006E-4</v>
      </c>
      <c r="P83" s="24">
        <f>BRPL_EOD!P83-BRPL_ISGS_exbus!P83</f>
        <v>-6.9612427257581544E-4</v>
      </c>
      <c r="Q83" s="24">
        <f>BRPL_EOD!Q83-BRPL_ISGS_exbus!Q83</f>
        <v>2.2536185567023637E-3</v>
      </c>
      <c r="R83" s="24">
        <f>BRPL_EOD!R83-BRPL_ISGS_exbus!R83</f>
        <v>1.6205229421260015E-3</v>
      </c>
      <c r="S83" s="24">
        <f>BRPL_EOD!S83-BRPL_ISGS_exbus!S83</f>
        <v>1.7823469189686136E-3</v>
      </c>
      <c r="T83" s="24">
        <f>BRPL_EOD!T83-BRPL_ISGS_exbus!T83</f>
        <v>-1.9122348993287908E-3</v>
      </c>
      <c r="U83" s="24">
        <f>BRPL_EOD!U83-BRPL_ISGS_exbus!U83</f>
        <v>5.7125892040943427E-4</v>
      </c>
      <c r="V83" s="24">
        <f>BRPL_EOD!V83-BRPL_ISGS_exbus!V83</f>
        <v>4.2252324195501956E-4</v>
      </c>
      <c r="W83" s="24">
        <f>BRPL_EOD!W83-BRPL_ISGS_exbus!W83</f>
        <v>5.4482248995988414E-3</v>
      </c>
      <c r="X83" s="24">
        <f>BRPL_EOD!X83-BRPL_ISGS_exbus!X83</f>
        <v>3.5230874317022653E-3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-4.5620848063094854E-3</v>
      </c>
      <c r="L84" s="24">
        <f>BRPL_EOD!L84-BRPL_ISGS_exbus!L84</f>
        <v>-1.0426730529999872E-4</v>
      </c>
      <c r="M84" s="24">
        <f>BRPL_EOD!M84-BRPL_ISGS_exbus!M84</f>
        <v>2.0977053238055987E-3</v>
      </c>
      <c r="N84" s="24">
        <f>BRPL_EOD!N84-BRPL_ISGS_exbus!N84</f>
        <v>-1.6605391724340279E-3</v>
      </c>
      <c r="O84" s="24">
        <f>BRPL_EOD!O84-BRPL_ISGS_exbus!O84</f>
        <v>-7.0615432197485006E-4</v>
      </c>
      <c r="P84" s="24">
        <f>BRPL_EOD!P84-BRPL_ISGS_exbus!P84</f>
        <v>-6.9612427257581544E-4</v>
      </c>
      <c r="Q84" s="24">
        <f>BRPL_EOD!Q84-BRPL_ISGS_exbus!Q84</f>
        <v>2.2536185567023637E-3</v>
      </c>
      <c r="R84" s="24">
        <f>BRPL_EOD!R84-BRPL_ISGS_exbus!R84</f>
        <v>1.6205229421260015E-3</v>
      </c>
      <c r="S84" s="24">
        <f>BRPL_EOD!S84-BRPL_ISGS_exbus!S84</f>
        <v>1.7823469189686136E-3</v>
      </c>
      <c r="T84" s="24">
        <f>BRPL_EOD!T84-BRPL_ISGS_exbus!T84</f>
        <v>-1.9122348993287908E-3</v>
      </c>
      <c r="U84" s="24">
        <f>BRPL_EOD!U84-BRPL_ISGS_exbus!U84</f>
        <v>5.7125892040943427E-4</v>
      </c>
      <c r="V84" s="24">
        <f>BRPL_EOD!V84-BRPL_ISGS_exbus!V84</f>
        <v>4.2252324195501956E-4</v>
      </c>
      <c r="W84" s="24">
        <f>BRPL_EOD!W84-BRPL_ISGS_exbus!W84</f>
        <v>5.4482248995988414E-3</v>
      </c>
      <c r="X84" s="24">
        <f>BRPL_EOD!X84-BRPL_ISGS_exbus!X84</f>
        <v>3.5230874317022653E-3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-8.7452340563345388E-3</v>
      </c>
      <c r="L85" s="24">
        <f>BRPL_EOD!L85-BRPL_ISGS_exbus!L85</f>
        <v>-1.0426730529999872E-4</v>
      </c>
      <c r="M85" s="24">
        <f>BRPL_EOD!M85-BRPL_ISGS_exbus!M85</f>
        <v>2.0977053238055987E-3</v>
      </c>
      <c r="N85" s="24">
        <f>BRPL_EOD!N85-BRPL_ISGS_exbus!N85</f>
        <v>-1.6605391724340279E-3</v>
      </c>
      <c r="O85" s="24">
        <f>BRPL_EOD!O85-BRPL_ISGS_exbus!O85</f>
        <v>-7.0615432197485006E-4</v>
      </c>
      <c r="P85" s="24">
        <f>BRPL_EOD!P85-BRPL_ISGS_exbus!P85</f>
        <v>-6.9612427257581544E-4</v>
      </c>
      <c r="Q85" s="24">
        <f>BRPL_EOD!Q85-BRPL_ISGS_exbus!Q85</f>
        <v>2.2536185567023637E-3</v>
      </c>
      <c r="R85" s="24">
        <f>BRPL_EOD!R85-BRPL_ISGS_exbus!R85</f>
        <v>1.6205229421260015E-3</v>
      </c>
      <c r="S85" s="24">
        <f>BRPL_EOD!S85-BRPL_ISGS_exbus!S85</f>
        <v>1.7823469189686136E-3</v>
      </c>
      <c r="T85" s="24">
        <f>BRPL_EOD!T85-BRPL_ISGS_exbus!T85</f>
        <v>-1.9122348993287908E-3</v>
      </c>
      <c r="U85" s="24">
        <f>BRPL_EOD!U85-BRPL_ISGS_exbus!U85</f>
        <v>5.7125892040943427E-4</v>
      </c>
      <c r="V85" s="24">
        <f>BRPL_EOD!V85-BRPL_ISGS_exbus!V85</f>
        <v>4.2252324195501956E-4</v>
      </c>
      <c r="W85" s="24">
        <f>BRPL_EOD!W85-BRPL_ISGS_exbus!W85</f>
        <v>5.4482248995988414E-3</v>
      </c>
      <c r="X85" s="24">
        <f>BRPL_EOD!X85-BRPL_ISGS_exbus!X85</f>
        <v>3.5230874317022653E-3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-4.7656904390578347E-3</v>
      </c>
      <c r="L86" s="24">
        <f>BRPL_EOD!L86-BRPL_ISGS_exbus!L86</f>
        <v>-1.0426730529999872E-4</v>
      </c>
      <c r="M86" s="24">
        <f>BRPL_EOD!M86-BRPL_ISGS_exbus!M86</f>
        <v>2.0977053238055987E-3</v>
      </c>
      <c r="N86" s="24">
        <f>BRPL_EOD!N86-BRPL_ISGS_exbus!N86</f>
        <v>-1.6605391724340279E-3</v>
      </c>
      <c r="O86" s="24">
        <f>BRPL_EOD!O86-BRPL_ISGS_exbus!O86</f>
        <v>-7.0615432197485006E-4</v>
      </c>
      <c r="P86" s="24">
        <f>BRPL_EOD!P86-BRPL_ISGS_exbus!P86</f>
        <v>-6.9612427257581544E-4</v>
      </c>
      <c r="Q86" s="24">
        <f>BRPL_EOD!Q86-BRPL_ISGS_exbus!Q86</f>
        <v>2.2536185567023637E-3</v>
      </c>
      <c r="R86" s="24">
        <f>BRPL_EOD!R86-BRPL_ISGS_exbus!R86</f>
        <v>1.6205229421260015E-3</v>
      </c>
      <c r="S86" s="24">
        <f>BRPL_EOD!S86-BRPL_ISGS_exbus!S86</f>
        <v>1.7823469189686136E-3</v>
      </c>
      <c r="T86" s="24">
        <f>BRPL_EOD!T86-BRPL_ISGS_exbus!T86</f>
        <v>-1.9122348993287908E-3</v>
      </c>
      <c r="U86" s="24">
        <f>BRPL_EOD!U86-BRPL_ISGS_exbus!U86</f>
        <v>5.7125892040943427E-4</v>
      </c>
      <c r="V86" s="24">
        <f>BRPL_EOD!V86-BRPL_ISGS_exbus!V86</f>
        <v>4.2252324195501956E-4</v>
      </c>
      <c r="W86" s="24">
        <f>BRPL_EOD!W86-BRPL_ISGS_exbus!W86</f>
        <v>5.4482248995988414E-3</v>
      </c>
      <c r="X86" s="24">
        <f>BRPL_EOD!X86-BRPL_ISGS_exbus!X86</f>
        <v>3.5230874317022653E-3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-1.1875423432627485E-2</v>
      </c>
      <c r="L87" s="24">
        <f>BRPL_EOD!L87-BRPL_ISGS_exbus!L87</f>
        <v>1.7139602941540488E-4</v>
      </c>
      <c r="M87" s="24">
        <f>BRPL_EOD!M87-BRPL_ISGS_exbus!M87</f>
        <v>2.0977053238055987E-3</v>
      </c>
      <c r="N87" s="24">
        <f>BRPL_EOD!N87-BRPL_ISGS_exbus!N87</f>
        <v>-1.6605391724340279E-3</v>
      </c>
      <c r="O87" s="24">
        <f>BRPL_EOD!O87-BRPL_ISGS_exbus!O87</f>
        <v>-7.0615432197485006E-4</v>
      </c>
      <c r="P87" s="24">
        <f>BRPL_EOD!P87-BRPL_ISGS_exbus!P87</f>
        <v>-6.9612427257581544E-4</v>
      </c>
      <c r="Q87" s="24">
        <f>BRPL_EOD!Q87-BRPL_ISGS_exbus!Q87</f>
        <v>-5.3234477296726368E-4</v>
      </c>
      <c r="R87" s="24">
        <f>BRPL_EOD!R87-BRPL_ISGS_exbus!R87</f>
        <v>-1.4339793432185388E-3</v>
      </c>
      <c r="S87" s="24">
        <f>BRPL_EOD!S87-BRPL_ISGS_exbus!S87</f>
        <v>5.2790198019803114E-3</v>
      </c>
      <c r="T87" s="24">
        <f>BRPL_EOD!T87-BRPL_ISGS_exbus!T87</f>
        <v>-1.9122348993287908E-3</v>
      </c>
      <c r="U87" s="24">
        <f>BRPL_EOD!U87-BRPL_ISGS_exbus!U87</f>
        <v>5.7125892040943427E-4</v>
      </c>
      <c r="V87" s="24">
        <f>BRPL_EOD!V87-BRPL_ISGS_exbus!V87</f>
        <v>4.2252324195501956E-4</v>
      </c>
      <c r="W87" s="24">
        <f>BRPL_EOD!W87-BRPL_ISGS_exbus!W87</f>
        <v>5.4482248995988414E-3</v>
      </c>
      <c r="X87" s="24">
        <f>BRPL_EOD!X87-BRPL_ISGS_exbus!X87</f>
        <v>3.5230874317022653E-3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-7.3705154656522609E-3</v>
      </c>
      <c r="L88" s="24">
        <f>BRPL_EOD!L88-BRPL_ISGS_exbus!L88</f>
        <v>1.6357230763119901E-4</v>
      </c>
      <c r="M88" s="24">
        <f>BRPL_EOD!M88-BRPL_ISGS_exbus!M88</f>
        <v>2.0977053238055987E-3</v>
      </c>
      <c r="N88" s="24">
        <f>BRPL_EOD!N88-BRPL_ISGS_exbus!N88</f>
        <v>-1.6605391724340279E-3</v>
      </c>
      <c r="O88" s="24">
        <f>BRPL_EOD!O88-BRPL_ISGS_exbus!O88</f>
        <v>-7.0615432197485006E-4</v>
      </c>
      <c r="P88" s="24">
        <f>BRPL_EOD!P88-BRPL_ISGS_exbus!P88</f>
        <v>-6.9612427257581544E-4</v>
      </c>
      <c r="Q88" s="24">
        <f>BRPL_EOD!Q88-BRPL_ISGS_exbus!Q88</f>
        <v>-5.3234477296726368E-4</v>
      </c>
      <c r="R88" s="24">
        <f>BRPL_EOD!R88-BRPL_ISGS_exbus!R88</f>
        <v>-1.4339793432185388E-3</v>
      </c>
      <c r="S88" s="24">
        <f>BRPL_EOD!S88-BRPL_ISGS_exbus!S88</f>
        <v>5.2790198019803114E-3</v>
      </c>
      <c r="T88" s="24">
        <f>BRPL_EOD!T88-BRPL_ISGS_exbus!T88</f>
        <v>-1.9122348993287908E-3</v>
      </c>
      <c r="U88" s="24">
        <f>BRPL_EOD!U88-BRPL_ISGS_exbus!U88</f>
        <v>5.7125892040943427E-4</v>
      </c>
      <c r="V88" s="24">
        <f>BRPL_EOD!V88-BRPL_ISGS_exbus!V88</f>
        <v>4.2252324195501956E-4</v>
      </c>
      <c r="W88" s="24">
        <f>BRPL_EOD!W88-BRPL_ISGS_exbus!W88</f>
        <v>5.4482248995988414E-3</v>
      </c>
      <c r="X88" s="24">
        <f>BRPL_EOD!X88-BRPL_ISGS_exbus!X88</f>
        <v>3.5230874317022653E-3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-7.3705154656522609E-3</v>
      </c>
      <c r="L89" s="24">
        <f>BRPL_EOD!L89-BRPL_ISGS_exbus!L89</f>
        <v>-4.207248957044385E-5</v>
      </c>
      <c r="M89" s="24">
        <f>BRPL_EOD!M89-BRPL_ISGS_exbus!M89</f>
        <v>2.0977053238055987E-3</v>
      </c>
      <c r="N89" s="24">
        <f>BRPL_EOD!N89-BRPL_ISGS_exbus!N89</f>
        <v>-1.6605391724340279E-3</v>
      </c>
      <c r="O89" s="24">
        <f>BRPL_EOD!O89-BRPL_ISGS_exbus!O89</f>
        <v>-7.0615432197485006E-4</v>
      </c>
      <c r="P89" s="24">
        <f>BRPL_EOD!P89-BRPL_ISGS_exbus!P89</f>
        <v>-6.9612427257581544E-4</v>
      </c>
      <c r="Q89" s="24">
        <f>BRPL_EOD!Q89-BRPL_ISGS_exbus!Q89</f>
        <v>-2.0949830508474321E-3</v>
      </c>
      <c r="R89" s="24">
        <f>BRPL_EOD!R89-BRPL_ISGS_exbus!R89</f>
        <v>5.728413865060844E-3</v>
      </c>
      <c r="S89" s="24">
        <f>BRPL_EOD!S89-BRPL_ISGS_exbus!S89</f>
        <v>3.9832853932573187E-3</v>
      </c>
      <c r="T89" s="24">
        <f>BRPL_EOD!T89-BRPL_ISGS_exbus!T89</f>
        <v>-1.9122348993287908E-3</v>
      </c>
      <c r="U89" s="24">
        <f>BRPL_EOD!U89-BRPL_ISGS_exbus!U89</f>
        <v>5.7125892040943427E-4</v>
      </c>
      <c r="V89" s="24">
        <f>BRPL_EOD!V89-BRPL_ISGS_exbus!V89</f>
        <v>4.2252324195501956E-4</v>
      </c>
      <c r="W89" s="24">
        <f>BRPL_EOD!W89-BRPL_ISGS_exbus!W89</f>
        <v>5.4482248995988414E-3</v>
      </c>
      <c r="X89" s="24">
        <f>BRPL_EOD!X89-BRPL_ISGS_exbus!X89</f>
        <v>3.5230874317022653E-3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-7.3705154656522609E-3</v>
      </c>
      <c r="L90" s="24">
        <f>BRPL_EOD!L90-BRPL_ISGS_exbus!L90</f>
        <v>-4.207248957044385E-5</v>
      </c>
      <c r="M90" s="24">
        <f>BRPL_EOD!M90-BRPL_ISGS_exbus!M90</f>
        <v>2.0977053238055987E-3</v>
      </c>
      <c r="N90" s="24">
        <f>BRPL_EOD!N90-BRPL_ISGS_exbus!N90</f>
        <v>-1.6605391724340279E-3</v>
      </c>
      <c r="O90" s="24">
        <f>BRPL_EOD!O90-BRPL_ISGS_exbus!O90</f>
        <v>-7.0615432197485006E-4</v>
      </c>
      <c r="P90" s="24">
        <f>BRPL_EOD!P90-BRPL_ISGS_exbus!P90</f>
        <v>-6.9612427257581544E-4</v>
      </c>
      <c r="Q90" s="24">
        <f>BRPL_EOD!Q90-BRPL_ISGS_exbus!Q90</f>
        <v>2.7352548032926194E-3</v>
      </c>
      <c r="R90" s="24">
        <f>BRPL_EOD!R90-BRPL_ISGS_exbus!R90</f>
        <v>1.6205229421260015E-3</v>
      </c>
      <c r="S90" s="24">
        <f>BRPL_EOD!S90-BRPL_ISGS_exbus!S90</f>
        <v>3.9832853932573187E-3</v>
      </c>
      <c r="T90" s="24">
        <f>BRPL_EOD!T90-BRPL_ISGS_exbus!T90</f>
        <v>-1.9122348993287908E-3</v>
      </c>
      <c r="U90" s="24">
        <f>BRPL_EOD!U90-BRPL_ISGS_exbus!U90</f>
        <v>5.7125892040943427E-4</v>
      </c>
      <c r="V90" s="24">
        <f>BRPL_EOD!V90-BRPL_ISGS_exbus!V90</f>
        <v>4.2252324195501956E-4</v>
      </c>
      <c r="W90" s="24">
        <f>BRPL_EOD!W90-BRPL_ISGS_exbus!W90</f>
        <v>5.4482248995988414E-3</v>
      </c>
      <c r="X90" s="24">
        <f>BRPL_EOD!X90-BRPL_ISGS_exbus!X90</f>
        <v>3.5230874317022653E-3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3.4236483675158524E-3</v>
      </c>
      <c r="L91" s="24">
        <f>BRPL_EOD!L91-BRPL_ISGS_exbus!L91</f>
        <v>-9.3784180073441803E-5</v>
      </c>
      <c r="M91" s="24">
        <f>BRPL_EOD!M91-BRPL_ISGS_exbus!M91</f>
        <v>2.0977053238055987E-3</v>
      </c>
      <c r="N91" s="24">
        <f>BRPL_EOD!N91-BRPL_ISGS_exbus!N91</f>
        <v>-1.6605391724340279E-3</v>
      </c>
      <c r="O91" s="24">
        <f>BRPL_EOD!O91-BRPL_ISGS_exbus!O91</f>
        <v>-7.0615432197485006E-4</v>
      </c>
      <c r="P91" s="24">
        <f>BRPL_EOD!P91-BRPL_ISGS_exbus!P91</f>
        <v>2.3855401969221646E-3</v>
      </c>
      <c r="Q91" s="24">
        <f>BRPL_EOD!Q91-BRPL_ISGS_exbus!Q91</f>
        <v>2.7352548032926194E-3</v>
      </c>
      <c r="R91" s="24">
        <f>BRPL_EOD!R91-BRPL_ISGS_exbus!R91</f>
        <v>1.6205229421260015E-3</v>
      </c>
      <c r="S91" s="24">
        <f>BRPL_EOD!S91-BRPL_ISGS_exbus!S91</f>
        <v>3.9832853932573187E-3</v>
      </c>
      <c r="T91" s="24">
        <f>BRPL_EOD!T91-BRPL_ISGS_exbus!T91</f>
        <v>-1.9122348993287908E-3</v>
      </c>
      <c r="U91" s="24">
        <f>BRPL_EOD!U91-BRPL_ISGS_exbus!U91</f>
        <v>5.7125892040943427E-4</v>
      </c>
      <c r="V91" s="24">
        <f>BRPL_EOD!V91-BRPL_ISGS_exbus!V91</f>
        <v>4.2252324195501956E-4</v>
      </c>
      <c r="W91" s="24">
        <f>BRPL_EOD!W91-BRPL_ISGS_exbus!W91</f>
        <v>5.4482248995988414E-3</v>
      </c>
      <c r="X91" s="24">
        <f>BRPL_EOD!X91-BRPL_ISGS_exbus!X91</f>
        <v>3.5230874317022653E-3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3.4236483675158524E-3</v>
      </c>
      <c r="L92" s="24">
        <f>BRPL_EOD!L92-BRPL_ISGS_exbus!L92</f>
        <v>-4.2421486330823654E-5</v>
      </c>
      <c r="M92" s="24">
        <f>BRPL_EOD!M92-BRPL_ISGS_exbus!M92</f>
        <v>2.0977053238055987E-3</v>
      </c>
      <c r="N92" s="24">
        <f>BRPL_EOD!N92-BRPL_ISGS_exbus!N92</f>
        <v>-1.6605391724340279E-3</v>
      </c>
      <c r="O92" s="24">
        <f>BRPL_EOD!O92-BRPL_ISGS_exbus!O92</f>
        <v>-7.0615432197485006E-4</v>
      </c>
      <c r="P92" s="24">
        <f>BRPL_EOD!P92-BRPL_ISGS_exbus!P92</f>
        <v>2.3855401969221646E-3</v>
      </c>
      <c r="Q92" s="24">
        <f>BRPL_EOD!Q92-BRPL_ISGS_exbus!Q92</f>
        <v>2.7352548032926194E-3</v>
      </c>
      <c r="R92" s="24">
        <f>BRPL_EOD!R92-BRPL_ISGS_exbus!R92</f>
        <v>1.6205229421260015E-3</v>
      </c>
      <c r="S92" s="24">
        <f>BRPL_EOD!S92-BRPL_ISGS_exbus!S92</f>
        <v>3.9832853932573187E-3</v>
      </c>
      <c r="T92" s="24">
        <f>BRPL_EOD!T92-BRPL_ISGS_exbus!T92</f>
        <v>-1.9122348993287908E-3</v>
      </c>
      <c r="U92" s="24">
        <f>BRPL_EOD!U92-BRPL_ISGS_exbus!U92</f>
        <v>5.7125892040943427E-4</v>
      </c>
      <c r="V92" s="24">
        <f>BRPL_EOD!V92-BRPL_ISGS_exbus!V92</f>
        <v>4.2252324195501956E-4</v>
      </c>
      <c r="W92" s="24">
        <f>BRPL_EOD!W92-BRPL_ISGS_exbus!W92</f>
        <v>5.4482248995988414E-3</v>
      </c>
      <c r="X92" s="24">
        <f>BRPL_EOD!X92-BRPL_ISGS_exbus!X92</f>
        <v>3.5230874317022653E-3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-2.4396726835220761E-3</v>
      </c>
      <c r="L93" s="24">
        <f>BRPL_EOD!L93-BRPL_ISGS_exbus!L93</f>
        <v>-4.2421486330823654E-5</v>
      </c>
      <c r="M93" s="24">
        <f>BRPL_EOD!M93-BRPL_ISGS_exbus!M93</f>
        <v>2.0977053238055987E-3</v>
      </c>
      <c r="N93" s="24">
        <f>BRPL_EOD!N93-BRPL_ISGS_exbus!N93</f>
        <v>-1.6605391724340279E-3</v>
      </c>
      <c r="O93" s="24">
        <f>BRPL_EOD!O93-BRPL_ISGS_exbus!O93</f>
        <v>-7.0615432197485006E-4</v>
      </c>
      <c r="P93" s="24">
        <f>BRPL_EOD!P93-BRPL_ISGS_exbus!P93</f>
        <v>2.3855401969221646E-3</v>
      </c>
      <c r="Q93" s="24">
        <f>BRPL_EOD!Q93-BRPL_ISGS_exbus!Q93</f>
        <v>2.7352548032926194E-3</v>
      </c>
      <c r="R93" s="24">
        <f>BRPL_EOD!R93-BRPL_ISGS_exbus!R93</f>
        <v>1.6205229421260015E-3</v>
      </c>
      <c r="S93" s="24">
        <f>BRPL_EOD!S93-BRPL_ISGS_exbus!S93</f>
        <v>3.9832853932573187E-3</v>
      </c>
      <c r="T93" s="24">
        <f>BRPL_EOD!T93-BRPL_ISGS_exbus!T93</f>
        <v>-1.9122348993287908E-3</v>
      </c>
      <c r="U93" s="24">
        <f>BRPL_EOD!U93-BRPL_ISGS_exbus!U93</f>
        <v>5.7125892040943427E-4</v>
      </c>
      <c r="V93" s="24">
        <f>BRPL_EOD!V93-BRPL_ISGS_exbus!V93</f>
        <v>4.2252324195501956E-4</v>
      </c>
      <c r="W93" s="24">
        <f>BRPL_EOD!W93-BRPL_ISGS_exbus!W93</f>
        <v>5.4482248995988414E-3</v>
      </c>
      <c r="X93" s="24">
        <f>BRPL_EOD!X93-BRPL_ISGS_exbus!X93</f>
        <v>3.5230874317022653E-3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-2.4396726835220761E-3</v>
      </c>
      <c r="L94" s="24">
        <f>BRPL_EOD!L94-BRPL_ISGS_exbus!L94</f>
        <v>-4.2421486330823654E-5</v>
      </c>
      <c r="M94" s="24">
        <f>BRPL_EOD!M94-BRPL_ISGS_exbus!M94</f>
        <v>2.0977053238055987E-3</v>
      </c>
      <c r="N94" s="24">
        <f>BRPL_EOD!N94-BRPL_ISGS_exbus!N94</f>
        <v>-1.6605391724340279E-3</v>
      </c>
      <c r="O94" s="24">
        <f>BRPL_EOD!O94-BRPL_ISGS_exbus!O94</f>
        <v>-7.0615432197485006E-4</v>
      </c>
      <c r="P94" s="24">
        <f>BRPL_EOD!P94-BRPL_ISGS_exbus!P94</f>
        <v>2.3855401969221646E-3</v>
      </c>
      <c r="Q94" s="24">
        <f>BRPL_EOD!Q94-BRPL_ISGS_exbus!Q94</f>
        <v>2.7352548032926194E-3</v>
      </c>
      <c r="R94" s="24">
        <f>BRPL_EOD!R94-BRPL_ISGS_exbus!R94</f>
        <v>1.6205229421260015E-3</v>
      </c>
      <c r="S94" s="24">
        <f>BRPL_EOD!S94-BRPL_ISGS_exbus!S94</f>
        <v>3.9832853932573187E-3</v>
      </c>
      <c r="T94" s="24">
        <f>BRPL_EOD!T94-BRPL_ISGS_exbus!T94</f>
        <v>-1.9122348993287908E-3</v>
      </c>
      <c r="U94" s="24">
        <f>BRPL_EOD!U94-BRPL_ISGS_exbus!U94</f>
        <v>5.7125892040943427E-4</v>
      </c>
      <c r="V94" s="24">
        <f>BRPL_EOD!V94-BRPL_ISGS_exbus!V94</f>
        <v>4.2252324195501956E-4</v>
      </c>
      <c r="W94" s="24">
        <f>BRPL_EOD!W94-BRPL_ISGS_exbus!W94</f>
        <v>5.4482248995988414E-3</v>
      </c>
      <c r="X94" s="24">
        <f>BRPL_EOD!X94-BRPL_ISGS_exbus!X94</f>
        <v>3.5230874317022653E-3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-2.4396726835220761E-3</v>
      </c>
      <c r="L95" s="24">
        <f>BRPL_EOD!L95-BRPL_ISGS_exbus!L95</f>
        <v>-4.2421486330823654E-5</v>
      </c>
      <c r="M95" s="24">
        <f>BRPL_EOD!M95-BRPL_ISGS_exbus!M95</f>
        <v>2.0977053238055987E-3</v>
      </c>
      <c r="N95" s="24">
        <f>BRPL_EOD!N95-BRPL_ISGS_exbus!N95</f>
        <v>-1.6605391724340279E-3</v>
      </c>
      <c r="O95" s="24">
        <f>BRPL_EOD!O95-BRPL_ISGS_exbus!O95</f>
        <v>-7.0615432197485006E-4</v>
      </c>
      <c r="P95" s="24">
        <f>BRPL_EOD!P95-BRPL_ISGS_exbus!P95</f>
        <v>2.3855401969221646E-3</v>
      </c>
      <c r="Q95" s="24">
        <f>BRPL_EOD!Q95-BRPL_ISGS_exbus!Q95</f>
        <v>2.7352548032926194E-3</v>
      </c>
      <c r="R95" s="24">
        <f>BRPL_EOD!R95-BRPL_ISGS_exbus!R95</f>
        <v>1.6205229421260015E-3</v>
      </c>
      <c r="S95" s="24">
        <f>BRPL_EOD!S95-BRPL_ISGS_exbus!S95</f>
        <v>3.9832853932573187E-3</v>
      </c>
      <c r="T95" s="24">
        <f>BRPL_EOD!T95-BRPL_ISGS_exbus!T95</f>
        <v>-1.9122348993287908E-3</v>
      </c>
      <c r="U95" s="24">
        <f>BRPL_EOD!U95-BRPL_ISGS_exbus!U95</f>
        <v>5.7125892040943427E-4</v>
      </c>
      <c r="V95" s="24">
        <f>BRPL_EOD!V95-BRPL_ISGS_exbus!V95</f>
        <v>4.2252324195501956E-4</v>
      </c>
      <c r="W95" s="24">
        <f>BRPL_EOD!W95-BRPL_ISGS_exbus!W95</f>
        <v>5.4482248995988414E-3</v>
      </c>
      <c r="X95" s="24">
        <f>BRPL_EOD!X95-BRPL_ISGS_exbus!X95</f>
        <v>3.5230874317022653E-3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-2.4396726835220761E-3</v>
      </c>
      <c r="L96" s="24">
        <f>BRPL_EOD!L96-BRPL_ISGS_exbus!L96</f>
        <v>-4.2421486330823654E-5</v>
      </c>
      <c r="M96" s="24">
        <f>BRPL_EOD!M96-BRPL_ISGS_exbus!M96</f>
        <v>2.0977053238055987E-3</v>
      </c>
      <c r="N96" s="24">
        <f>BRPL_EOD!N96-BRPL_ISGS_exbus!N96</f>
        <v>-1.6605391724340279E-3</v>
      </c>
      <c r="O96" s="24">
        <f>BRPL_EOD!O96-BRPL_ISGS_exbus!O96</f>
        <v>-7.0615432197485006E-4</v>
      </c>
      <c r="P96" s="24">
        <f>BRPL_EOD!P96-BRPL_ISGS_exbus!P96</f>
        <v>2.3855401969221646E-3</v>
      </c>
      <c r="Q96" s="24">
        <f>BRPL_EOD!Q96-BRPL_ISGS_exbus!Q96</f>
        <v>2.7352548032926194E-3</v>
      </c>
      <c r="R96" s="24">
        <f>BRPL_EOD!R96-BRPL_ISGS_exbus!R96</f>
        <v>1.6205229421260015E-3</v>
      </c>
      <c r="S96" s="24">
        <f>BRPL_EOD!S96-BRPL_ISGS_exbus!S96</f>
        <v>3.9832853932573187E-3</v>
      </c>
      <c r="T96" s="24">
        <f>BRPL_EOD!T96-BRPL_ISGS_exbus!T96</f>
        <v>-1.9122348993287908E-3</v>
      </c>
      <c r="U96" s="24">
        <f>BRPL_EOD!U96-BRPL_ISGS_exbus!U96</f>
        <v>5.7125892040943427E-4</v>
      </c>
      <c r="V96" s="24">
        <f>BRPL_EOD!V96-BRPL_ISGS_exbus!V96</f>
        <v>4.2252324195501956E-4</v>
      </c>
      <c r="W96" s="24">
        <f>BRPL_EOD!W96-BRPL_ISGS_exbus!W96</f>
        <v>5.4482248995988414E-3</v>
      </c>
      <c r="X96" s="24">
        <f>BRPL_EOD!X96-BRPL_ISGS_exbus!X96</f>
        <v>3.5230874317022653E-3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-2.4396726835220761E-3</v>
      </c>
      <c r="L97" s="24">
        <f>BRPL_EOD!L97-BRPL_ISGS_exbus!L97</f>
        <v>-4.2421486330823654E-5</v>
      </c>
      <c r="M97" s="24">
        <f>BRPL_EOD!M97-BRPL_ISGS_exbus!M97</f>
        <v>2.0977053238055987E-3</v>
      </c>
      <c r="N97" s="24">
        <f>BRPL_EOD!N97-BRPL_ISGS_exbus!N97</f>
        <v>-1.6605391724340279E-3</v>
      </c>
      <c r="O97" s="24">
        <f>BRPL_EOD!O97-BRPL_ISGS_exbus!O97</f>
        <v>-7.0615432197485006E-4</v>
      </c>
      <c r="P97" s="24">
        <f>BRPL_EOD!P97-BRPL_ISGS_exbus!P97</f>
        <v>2.3855401969221646E-3</v>
      </c>
      <c r="Q97" s="24">
        <f>BRPL_EOD!Q97-BRPL_ISGS_exbus!Q97</f>
        <v>2.7352548032926194E-3</v>
      </c>
      <c r="R97" s="24">
        <f>BRPL_EOD!R97-BRPL_ISGS_exbus!R97</f>
        <v>1.6205229421260015E-3</v>
      </c>
      <c r="S97" s="24">
        <f>BRPL_EOD!S97-BRPL_ISGS_exbus!S97</f>
        <v>3.9832853932573187E-3</v>
      </c>
      <c r="T97" s="24">
        <f>BRPL_EOD!T97-BRPL_ISGS_exbus!T97</f>
        <v>-1.9122348993287908E-3</v>
      </c>
      <c r="U97" s="24">
        <f>BRPL_EOD!U97-BRPL_ISGS_exbus!U97</f>
        <v>5.7125892040943427E-4</v>
      </c>
      <c r="V97" s="24">
        <f>BRPL_EOD!V97-BRPL_ISGS_exbus!V97</f>
        <v>4.2252324195501956E-4</v>
      </c>
      <c r="W97" s="24">
        <f>BRPL_EOD!W97-BRPL_ISGS_exbus!W97</f>
        <v>5.4482248995988414E-3</v>
      </c>
      <c r="X97" s="24">
        <f>BRPL_EOD!X97-BRPL_ISGS_exbus!X97</f>
        <v>3.5230874317022653E-3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-2.4396726835220761E-3</v>
      </c>
      <c r="L98" s="24">
        <f>BRPL_EOD!L98-BRPL_ISGS_exbus!L98</f>
        <v>-4.2421486330823654E-5</v>
      </c>
      <c r="M98" s="24">
        <f>BRPL_EOD!M98-BRPL_ISGS_exbus!M98</f>
        <v>2.0977053238055987E-3</v>
      </c>
      <c r="N98" s="24">
        <f>BRPL_EOD!N98-BRPL_ISGS_exbus!N98</f>
        <v>-1.6605391724340279E-3</v>
      </c>
      <c r="O98" s="24">
        <f>BRPL_EOD!O98-BRPL_ISGS_exbus!O98</f>
        <v>-7.0615432197485006E-4</v>
      </c>
      <c r="P98" s="24">
        <f>BRPL_EOD!P98-BRPL_ISGS_exbus!P98</f>
        <v>2.3855401969221646E-3</v>
      </c>
      <c r="Q98" s="24">
        <f>BRPL_EOD!Q98-BRPL_ISGS_exbus!Q98</f>
        <v>2.7352548032926194E-3</v>
      </c>
      <c r="R98" s="24">
        <f>BRPL_EOD!R98-BRPL_ISGS_exbus!R98</f>
        <v>1.6205229421260015E-3</v>
      </c>
      <c r="S98" s="24">
        <f>BRPL_EOD!S98-BRPL_ISGS_exbus!S98</f>
        <v>3.9832853932573187E-3</v>
      </c>
      <c r="T98" s="24">
        <f>BRPL_EOD!T98-BRPL_ISGS_exbus!T98</f>
        <v>-1.9122348993287908E-3</v>
      </c>
      <c r="U98" s="24">
        <f>BRPL_EOD!U98-BRPL_ISGS_exbus!U98</f>
        <v>5.7125892040943427E-4</v>
      </c>
      <c r="V98" s="24">
        <f>BRPL_EOD!V98-BRPL_ISGS_exbus!V98</f>
        <v>4.2252324195501956E-4</v>
      </c>
      <c r="W98" s="24">
        <f>BRPL_EOD!W98-BRPL_ISGS_exbus!W98</f>
        <v>5.4482248995988414E-3</v>
      </c>
      <c r="X98" s="24">
        <f>BRPL_EOD!X98-BRPL_ISGS_exbus!X98</f>
        <v>3.5230874317022653E-3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2.3000335570467372E-7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5.3963297872339396E-7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1.3819883059419192E-6</v>
      </c>
      <c r="K99" s="24">
        <f>BRPL_EOD!K99-BRPL_ISGS_exbus!K99</f>
        <v>-1.1966165981469601E-4</v>
      </c>
      <c r="L99" s="24">
        <f>BRPL_EOD!L99-BRPL_ISGS_exbus!L99</f>
        <v>-1.9069832907225859E-7</v>
      </c>
      <c r="M99" s="24">
        <f>BRPL_EOD!M99-BRPL_ISGS_exbus!M99</f>
        <v>5.7393276854167397E-5</v>
      </c>
      <c r="N99" s="24">
        <f>BRPL_EOD!N99-BRPL_ISGS_exbus!N99</f>
        <v>-2.2515268639944352E-5</v>
      </c>
      <c r="O99" s="24">
        <f>BRPL_EOD!O99-BRPL_ISGS_exbus!O99</f>
        <v>-1.3310284901590919E-5</v>
      </c>
      <c r="P99" s="24">
        <f>BRPL_EOD!P99-BRPL_ISGS_exbus!P99</f>
        <v>-1.2510495266848665E-5</v>
      </c>
      <c r="Q99" s="24">
        <f>BRPL_EOD!Q99-BRPL_ISGS_exbus!Q99</f>
        <v>1.2870958502247953E-5</v>
      </c>
      <c r="R99" s="24">
        <f>BRPL_EOD!R99-BRPL_ISGS_exbus!R99</f>
        <v>-4.0398598102620031E-5</v>
      </c>
      <c r="S99" s="24">
        <f>BRPL_EOD!S99-BRPL_ISGS_exbus!S99</f>
        <v>6.3784283859946722E-5</v>
      </c>
      <c r="T99" s="24">
        <f>BRPL_EOD!T99-BRPL_ISGS_exbus!T99</f>
        <v>-1.6672703870800748E-5</v>
      </c>
      <c r="U99" s="24">
        <f>BRPL_EOD!U99-BRPL_ISGS_exbus!U99</f>
        <v>1.371021408624884E-5</v>
      </c>
      <c r="V99" s="24">
        <f>BRPL_EOD!V99-BRPL_ISGS_exbus!V99</f>
        <v>7.8030886503932528E-6</v>
      </c>
      <c r="W99" s="24">
        <f>BRPL_EOD!W99-BRPL_ISGS_exbus!W99</f>
        <v>9.054348427411929E-5</v>
      </c>
      <c r="X99" s="24">
        <f>BRPL_EOD!X99-BRPL_ISGS_exbus!X99</f>
        <v>5.464663832355221E-5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5"/>
    </row>
    <row r="2" spans="1:17">
      <c r="A2" s="195" t="s">
        <v>44</v>
      </c>
      <c r="B2" s="195" t="s">
        <v>325</v>
      </c>
      <c r="C2" s="195" t="s">
        <v>524</v>
      </c>
      <c r="D2" s="196" t="s">
        <v>525</v>
      </c>
      <c r="E2" s="195" t="s">
        <v>325</v>
      </c>
      <c r="F2" s="195" t="s">
        <v>524</v>
      </c>
      <c r="G2" s="196" t="s">
        <v>525</v>
      </c>
      <c r="H2" s="195" t="s">
        <v>325</v>
      </c>
      <c r="I2" s="195" t="s">
        <v>524</v>
      </c>
      <c r="J2" s="196" t="s">
        <v>525</v>
      </c>
      <c r="K2" s="195" t="s">
        <v>325</v>
      </c>
      <c r="L2" s="195" t="s">
        <v>524</v>
      </c>
      <c r="M2" s="196" t="s">
        <v>525</v>
      </c>
      <c r="N2" s="195" t="s">
        <v>325</v>
      </c>
      <c r="O2" s="195" t="s">
        <v>524</v>
      </c>
      <c r="P2" s="196" t="s">
        <v>525</v>
      </c>
      <c r="Q2" s="196" t="s">
        <v>526</v>
      </c>
    </row>
    <row r="3" spans="1:17">
      <c r="A3" s="33" t="s">
        <v>45</v>
      </c>
      <c r="B3" s="197">
        <f>PPCL_NG!I3+PPCL_Spot!I3+GT_NG!I3+GT_Spot!I3+Bawana_NG!I3+Bawana_RLNG!I3+Bawana_Spot!I3</f>
        <v>270.25</v>
      </c>
      <c r="C3" s="197">
        <f>PPCL_NG!P3+PPCL_Spot!P3+GT_NG!P3+GT_Spot!P3+Bawana_NG!P3+Bawana_RLNG!P3+Bawana_Spot!P3</f>
        <v>269.60669746031749</v>
      </c>
      <c r="D3" s="198">
        <f t="shared" ref="D3:D66" si="0">B3-C3</f>
        <v>0.64330253968250872</v>
      </c>
      <c r="E3" s="197">
        <f>PPCL_NG!J3+PPCL_Spot!J3+GT_NG!J3+GT_Spot!J3+Bawana_NG!J3+Bawana_RLNG!J3+Bawana_Spot!J3</f>
        <v>54.14</v>
      </c>
      <c r="F3" s="197">
        <f>PPCL_NG!Q3+PPCL_Spot!Q3+GT_NG!Q3+GT_Spot!Q3+Bawana_NG!Q3+Bawana_RLNG!Q3+Bawana_Spot!Q3</f>
        <v>53.834198730158732</v>
      </c>
      <c r="G3" s="198">
        <f t="shared" ref="G3:G66" si="1">E3-F3</f>
        <v>0.30580126984126821</v>
      </c>
      <c r="H3" s="197">
        <f>PPCL_NG!K3+PPCL_Spot!K3+GT_NG!K3+GT_Spot!K3+Bawana_NG!K3+Bawana_RLNG!K3+Bawana_Spot!K3</f>
        <v>5.75</v>
      </c>
      <c r="I3" s="197">
        <f>PPCL_NG!R3+PPCL_Spot!R3+GT_NG!R3+GT_Spot!R3+Bawana_NG!R3+Bawana_RLNG!R3+Bawana_Spot!R3</f>
        <v>5.7271825396825404</v>
      </c>
      <c r="J3" s="198">
        <f t="shared" ref="J3:J66" si="2">H3-I3</f>
        <v>2.281746031745957E-2</v>
      </c>
      <c r="K3" s="197">
        <f>PPCL_NG!L3+PPCL_Spot!L3+GT_NG!L3+GT_Spot!L3+Bawana_NG!L3+Bawana_RLNG!L3+Bawana_Spot!L3</f>
        <v>65.64</v>
      </c>
      <c r="L3" s="197">
        <f>PPCL_NG!S3+PPCL_Spot!S3+GT_NG!S3+GT_Spot!S3+Bawana_NG!S3+Bawana_RLNG!S3+Bawana_Spot!S3</f>
        <v>65.530358730158738</v>
      </c>
      <c r="M3" s="198">
        <f t="shared" ref="M3:M66" si="3">K3-L3</f>
        <v>0.1096412698412621</v>
      </c>
      <c r="N3" s="197">
        <f>PPCL_NG!M3+PPCL_Spot!M3+GT_NG!M3+GT_Spot!M3+Bawana_NG!M3+Bawana_RLNG!M3+Bawana_Spot!M3</f>
        <v>49.22</v>
      </c>
      <c r="O3" s="197">
        <f>PPCL_NG!T3+PPCL_Spot!T3+GT_NG!T3+GT_Spot!T3+Bawana_NG!T3+Bawana_RLNG!T3+Bawana_Spot!T3</f>
        <v>48.906002539682547</v>
      </c>
      <c r="P3" s="198">
        <f t="shared" ref="P3:P66" si="4">N3-O3</f>
        <v>0.31399746031745224</v>
      </c>
      <c r="Q3" s="198">
        <f>D3+G3+J3+M3+P3</f>
        <v>1.3955599999999508</v>
      </c>
    </row>
    <row r="4" spans="1:17">
      <c r="A4" s="33" t="s">
        <v>46</v>
      </c>
      <c r="B4" s="197">
        <f>PPCL_NG!I4+PPCL_Spot!I4+GT_NG!I4+GT_Spot!I4+Bawana_NG!I4+Bawana_RLNG!I4+Bawana_Spot!I4</f>
        <v>272.15999999999997</v>
      </c>
      <c r="C4" s="197">
        <f>PPCL_NG!P4+PPCL_Spot!P4+GT_NG!P4+GT_Spot!P4+Bawana_NG!P4+Bawana_RLNG!P4+Bawana_Spot!P4</f>
        <v>271.99387999999999</v>
      </c>
      <c r="D4" s="198">
        <f t="shared" si="0"/>
        <v>0.16611999999997806</v>
      </c>
      <c r="E4" s="197">
        <f>PPCL_NG!J4+PPCL_Spot!J4+GT_NG!J4+GT_Spot!J4+Bawana_NG!J4+Bawana_RLNG!J4+Bawana_Spot!J4</f>
        <v>55</v>
      </c>
      <c r="F4" s="197">
        <f>PPCL_NG!Q4+PPCL_Spot!Q4+GT_NG!Q4+GT_Spot!Q4+Bawana_NG!Q4+Bawana_RLNG!Q4+Bawana_Spot!Q4</f>
        <v>54.909039999999997</v>
      </c>
      <c r="G4" s="198">
        <f t="shared" si="1"/>
        <v>9.0960000000002594E-2</v>
      </c>
      <c r="H4" s="197">
        <f>PPCL_NG!K4+PPCL_Spot!K4+GT_NG!K4+GT_Spot!K4+Bawana_NG!K4+Bawana_RLNG!K4+Bawana_Spot!K4</f>
        <v>5.84</v>
      </c>
      <c r="I4" s="197">
        <f>PPCL_NG!R4+PPCL_Spot!R4+GT_NG!R4+GT_Spot!R4+Bawana_NG!R4+Bawana_RLNG!R4+Bawana_Spot!R4</f>
        <v>5.84</v>
      </c>
      <c r="J4" s="198">
        <f t="shared" si="2"/>
        <v>0</v>
      </c>
      <c r="K4" s="197">
        <f>PPCL_NG!L4+PPCL_Spot!L4+GT_NG!L4+GT_Spot!L4+Bawana_NG!L4+Bawana_RLNG!L4+Bawana_Spot!L4</f>
        <v>65</v>
      </c>
      <c r="L4" s="197">
        <f>PPCL_NG!S4+PPCL_Spot!S4+GT_NG!S4+GT_Spot!S4+Bawana_NG!S4+Bawana_RLNG!S4+Bawana_Spot!S4</f>
        <v>64.980199999999996</v>
      </c>
      <c r="M4" s="198">
        <f t="shared" si="3"/>
        <v>1.9800000000003593E-2</v>
      </c>
      <c r="N4" s="197">
        <f>PPCL_NG!M4+PPCL_Spot!M4+GT_NG!M4+GT_Spot!M4+Bawana_NG!M4+Bawana_RLNG!M4+Bawana_Spot!M4</f>
        <v>50</v>
      </c>
      <c r="O4" s="197">
        <f>PPCL_NG!T4+PPCL_Spot!T4+GT_NG!T4+GT_Spot!T4+Bawana_NG!T4+Bawana_RLNG!T4+Bawana_Spot!T4</f>
        <v>49.881320000000002</v>
      </c>
      <c r="P4" s="198">
        <f t="shared" si="4"/>
        <v>0.11867999999999768</v>
      </c>
      <c r="Q4" s="198">
        <f t="shared" ref="Q4:Q67" si="5">D4+G4+J4+M4+P4</f>
        <v>0.39555999999998193</v>
      </c>
    </row>
    <row r="5" spans="1:17">
      <c r="A5" s="33" t="s">
        <v>47</v>
      </c>
      <c r="B5" s="197">
        <f>PPCL_NG!I5+PPCL_Spot!I5+GT_NG!I5+GT_Spot!I5+Bawana_NG!I5+Bawana_RLNG!I5+Bawana_Spot!I5</f>
        <v>272.15999999999997</v>
      </c>
      <c r="C5" s="197">
        <f>PPCL_NG!P5+PPCL_Spot!P5+GT_NG!P5+GT_Spot!P5+Bawana_NG!P5+Bawana_RLNG!P5+Bawana_Spot!P5</f>
        <v>271.99387999999999</v>
      </c>
      <c r="D5" s="198">
        <f t="shared" si="0"/>
        <v>0.16611999999997806</v>
      </c>
      <c r="E5" s="197">
        <f>PPCL_NG!J5+PPCL_Spot!J5+GT_NG!J5+GT_Spot!J5+Bawana_NG!J5+Bawana_RLNG!J5+Bawana_Spot!J5</f>
        <v>55</v>
      </c>
      <c r="F5" s="197">
        <f>PPCL_NG!Q5+PPCL_Spot!Q5+GT_NG!Q5+GT_Spot!Q5+Bawana_NG!Q5+Bawana_RLNG!Q5+Bawana_Spot!Q5</f>
        <v>54.909039999999997</v>
      </c>
      <c r="G5" s="198">
        <f t="shared" si="1"/>
        <v>9.0960000000002594E-2</v>
      </c>
      <c r="H5" s="197">
        <f>PPCL_NG!K5+PPCL_Spot!K5+GT_NG!K5+GT_Spot!K5+Bawana_NG!K5+Bawana_RLNG!K5+Bawana_Spot!K5</f>
        <v>5.84</v>
      </c>
      <c r="I5" s="197">
        <f>PPCL_NG!R5+PPCL_Spot!R5+GT_NG!R5+GT_Spot!R5+Bawana_NG!R5+Bawana_RLNG!R5+Bawana_Spot!R5</f>
        <v>5.84</v>
      </c>
      <c r="J5" s="198">
        <f t="shared" si="2"/>
        <v>0</v>
      </c>
      <c r="K5" s="197">
        <f>PPCL_NG!L5+PPCL_Spot!L5+GT_NG!L5+GT_Spot!L5+Bawana_NG!L5+Bawana_RLNG!L5+Bawana_Spot!L5</f>
        <v>63</v>
      </c>
      <c r="L5" s="197">
        <f>PPCL_NG!S5+PPCL_Spot!S5+GT_NG!S5+GT_Spot!S5+Bawana_NG!S5+Bawana_RLNG!S5+Bawana_Spot!S5</f>
        <v>62.980199999999996</v>
      </c>
      <c r="M5" s="198">
        <f t="shared" si="3"/>
        <v>1.9800000000003593E-2</v>
      </c>
      <c r="N5" s="197">
        <f>PPCL_NG!M5+PPCL_Spot!M5+GT_NG!M5+GT_Spot!M5+Bawana_NG!M5+Bawana_RLNG!M5+Bawana_Spot!M5</f>
        <v>50</v>
      </c>
      <c r="O5" s="197">
        <f>PPCL_NG!T5+PPCL_Spot!T5+GT_NG!T5+GT_Spot!T5+Bawana_NG!T5+Bawana_RLNG!T5+Bawana_Spot!T5</f>
        <v>49.881320000000002</v>
      </c>
      <c r="P5" s="198">
        <f t="shared" si="4"/>
        <v>0.11867999999999768</v>
      </c>
      <c r="Q5" s="198">
        <f t="shared" si="5"/>
        <v>0.39555999999998193</v>
      </c>
    </row>
    <row r="6" spans="1:17">
      <c r="A6" s="33" t="s">
        <v>48</v>
      </c>
      <c r="B6" s="197">
        <f>PPCL_NG!I6+PPCL_Spot!I6+GT_NG!I6+GT_Spot!I6+Bawana_NG!I6+Bawana_RLNG!I6+Bawana_Spot!I6</f>
        <v>272.15999999999997</v>
      </c>
      <c r="C6" s="197">
        <f>PPCL_NG!P6+PPCL_Spot!P6+GT_NG!P6+GT_Spot!P6+Bawana_NG!P6+Bawana_RLNG!P6+Bawana_Spot!P6</f>
        <v>271.99387999999999</v>
      </c>
      <c r="D6" s="198">
        <f t="shared" si="0"/>
        <v>0.16611999999997806</v>
      </c>
      <c r="E6" s="197">
        <f>PPCL_NG!J6+PPCL_Spot!J6+GT_NG!J6+GT_Spot!J6+Bawana_NG!J6+Bawana_RLNG!J6+Bawana_Spot!J6</f>
        <v>55</v>
      </c>
      <c r="F6" s="197">
        <f>PPCL_NG!Q6+PPCL_Spot!Q6+GT_NG!Q6+GT_Spot!Q6+Bawana_NG!Q6+Bawana_RLNG!Q6+Bawana_Spot!Q6</f>
        <v>54.909039999999997</v>
      </c>
      <c r="G6" s="198">
        <f t="shared" si="1"/>
        <v>9.0960000000002594E-2</v>
      </c>
      <c r="H6" s="197">
        <f>PPCL_NG!K6+PPCL_Spot!K6+GT_NG!K6+GT_Spot!K6+Bawana_NG!K6+Bawana_RLNG!K6+Bawana_Spot!K6</f>
        <v>5.84</v>
      </c>
      <c r="I6" s="197">
        <f>PPCL_NG!R6+PPCL_Spot!R6+GT_NG!R6+GT_Spot!R6+Bawana_NG!R6+Bawana_RLNG!R6+Bawana_Spot!R6</f>
        <v>5.84</v>
      </c>
      <c r="J6" s="198">
        <f t="shared" si="2"/>
        <v>0</v>
      </c>
      <c r="K6" s="197">
        <f>PPCL_NG!L6+PPCL_Spot!L6+GT_NG!L6+GT_Spot!L6+Bawana_NG!L6+Bawana_RLNG!L6+Bawana_Spot!L6</f>
        <v>61</v>
      </c>
      <c r="L6" s="197">
        <f>PPCL_NG!S6+PPCL_Spot!S6+GT_NG!S6+GT_Spot!S6+Bawana_NG!S6+Bawana_RLNG!S6+Bawana_Spot!S6</f>
        <v>60.980199999999996</v>
      </c>
      <c r="M6" s="198">
        <f t="shared" si="3"/>
        <v>1.9800000000003593E-2</v>
      </c>
      <c r="N6" s="197">
        <f>PPCL_NG!M6+PPCL_Spot!M6+GT_NG!M6+GT_Spot!M6+Bawana_NG!M6+Bawana_RLNG!M6+Bawana_Spot!M6</f>
        <v>50</v>
      </c>
      <c r="O6" s="197">
        <f>PPCL_NG!T6+PPCL_Spot!T6+GT_NG!T6+GT_Spot!T6+Bawana_NG!T6+Bawana_RLNG!T6+Bawana_Spot!T6</f>
        <v>49.881320000000002</v>
      </c>
      <c r="P6" s="198">
        <f t="shared" si="4"/>
        <v>0.11867999999999768</v>
      </c>
      <c r="Q6" s="198">
        <f t="shared" si="5"/>
        <v>0.39555999999998193</v>
      </c>
    </row>
    <row r="7" spans="1:17">
      <c r="A7" s="33" t="s">
        <v>49</v>
      </c>
      <c r="B7" s="197">
        <f>PPCL_NG!I7+PPCL_Spot!I7+GT_NG!I7+GT_Spot!I7+Bawana_NG!I7+Bawana_RLNG!I7+Bawana_Spot!I7</f>
        <v>322.15999999999997</v>
      </c>
      <c r="C7" s="197">
        <f>PPCL_NG!P7+PPCL_Spot!P7+GT_NG!P7+GT_Spot!P7+Bawana_NG!P7+Bawana_RLNG!P7+Bawana_Spot!P7</f>
        <v>321.99387999999999</v>
      </c>
      <c r="D7" s="198">
        <f t="shared" si="0"/>
        <v>0.16611999999997806</v>
      </c>
      <c r="E7" s="197">
        <f>PPCL_NG!J7+PPCL_Spot!J7+GT_NG!J7+GT_Spot!J7+Bawana_NG!J7+Bawana_RLNG!J7+Bawana_Spot!J7</f>
        <v>55</v>
      </c>
      <c r="F7" s="197">
        <f>PPCL_NG!Q7+PPCL_Spot!Q7+GT_NG!Q7+GT_Spot!Q7+Bawana_NG!Q7+Bawana_RLNG!Q7+Bawana_Spot!Q7</f>
        <v>54.909039999999997</v>
      </c>
      <c r="G7" s="198">
        <f t="shared" si="1"/>
        <v>9.0960000000002594E-2</v>
      </c>
      <c r="H7" s="197">
        <f>PPCL_NG!K7+PPCL_Spot!K7+GT_NG!K7+GT_Spot!K7+Bawana_NG!K7+Bawana_RLNG!K7+Bawana_Spot!K7</f>
        <v>5.84</v>
      </c>
      <c r="I7" s="197">
        <f>PPCL_NG!R7+PPCL_Spot!R7+GT_NG!R7+GT_Spot!R7+Bawana_NG!R7+Bawana_RLNG!R7+Bawana_Spot!R7</f>
        <v>5.84</v>
      </c>
      <c r="J7" s="198">
        <f t="shared" si="2"/>
        <v>0</v>
      </c>
      <c r="K7" s="197">
        <f>PPCL_NG!L7+PPCL_Spot!L7+GT_NG!L7+GT_Spot!L7+Bawana_NG!L7+Bawana_RLNG!L7+Bawana_Spot!L7</f>
        <v>57</v>
      </c>
      <c r="L7" s="197">
        <f>PPCL_NG!S7+PPCL_Spot!S7+GT_NG!S7+GT_Spot!S7+Bawana_NG!S7+Bawana_RLNG!S7+Bawana_Spot!S7</f>
        <v>56.980199999999996</v>
      </c>
      <c r="M7" s="198">
        <f t="shared" si="3"/>
        <v>1.9800000000003593E-2</v>
      </c>
      <c r="N7" s="197">
        <f>PPCL_NG!M7+PPCL_Spot!M7+GT_NG!M7+GT_Spot!M7+Bawana_NG!M7+Bawana_RLNG!M7+Bawana_Spot!M7</f>
        <v>50</v>
      </c>
      <c r="O7" s="197">
        <f>PPCL_NG!T7+PPCL_Spot!T7+GT_NG!T7+GT_Spot!T7+Bawana_NG!T7+Bawana_RLNG!T7+Bawana_Spot!T7</f>
        <v>49.881320000000002</v>
      </c>
      <c r="P7" s="198">
        <f t="shared" si="4"/>
        <v>0.11867999999999768</v>
      </c>
      <c r="Q7" s="198">
        <f t="shared" si="5"/>
        <v>0.39555999999998193</v>
      </c>
    </row>
    <row r="8" spans="1:17">
      <c r="A8" s="33" t="s">
        <v>50</v>
      </c>
      <c r="B8" s="197">
        <f>PPCL_NG!I8+PPCL_Spot!I8+GT_NG!I8+GT_Spot!I8+Bawana_NG!I8+Bawana_RLNG!I8+Bawana_Spot!I8</f>
        <v>322.15999999999997</v>
      </c>
      <c r="C8" s="197">
        <f>PPCL_NG!P8+PPCL_Spot!P8+GT_NG!P8+GT_Spot!P8+Bawana_NG!P8+Bawana_RLNG!P8+Bawana_Spot!P8</f>
        <v>321.99387999999999</v>
      </c>
      <c r="D8" s="198">
        <f t="shared" si="0"/>
        <v>0.16611999999997806</v>
      </c>
      <c r="E8" s="197">
        <f>PPCL_NG!J8+PPCL_Spot!J8+GT_NG!J8+GT_Spot!J8+Bawana_NG!J8+Bawana_RLNG!J8+Bawana_Spot!J8</f>
        <v>55</v>
      </c>
      <c r="F8" s="197">
        <f>PPCL_NG!Q8+PPCL_Spot!Q8+GT_NG!Q8+GT_Spot!Q8+Bawana_NG!Q8+Bawana_RLNG!Q8+Bawana_Spot!Q8</f>
        <v>54.909039999999997</v>
      </c>
      <c r="G8" s="198">
        <f t="shared" si="1"/>
        <v>9.0960000000002594E-2</v>
      </c>
      <c r="H8" s="197">
        <f>PPCL_NG!K8+PPCL_Spot!K8+GT_NG!K8+GT_Spot!K8+Bawana_NG!K8+Bawana_RLNG!K8+Bawana_Spot!K8</f>
        <v>5.84</v>
      </c>
      <c r="I8" s="197">
        <f>PPCL_NG!R8+PPCL_Spot!R8+GT_NG!R8+GT_Spot!R8+Bawana_NG!R8+Bawana_RLNG!R8+Bawana_Spot!R8</f>
        <v>5.84</v>
      </c>
      <c r="J8" s="198">
        <f t="shared" si="2"/>
        <v>0</v>
      </c>
      <c r="K8" s="197">
        <f>PPCL_NG!L8+PPCL_Spot!L8+GT_NG!L8+GT_Spot!L8+Bawana_NG!L8+Bawana_RLNG!L8+Bawana_Spot!L8</f>
        <v>56</v>
      </c>
      <c r="L8" s="197">
        <f>PPCL_NG!S8+PPCL_Spot!S8+GT_NG!S8+GT_Spot!S8+Bawana_NG!S8+Bawana_RLNG!S8+Bawana_Spot!S8</f>
        <v>55.980199999999996</v>
      </c>
      <c r="M8" s="198">
        <f t="shared" si="3"/>
        <v>1.9800000000003593E-2</v>
      </c>
      <c r="N8" s="197">
        <f>PPCL_NG!M8+PPCL_Spot!M8+GT_NG!M8+GT_Spot!M8+Bawana_NG!M8+Bawana_RLNG!M8+Bawana_Spot!M8</f>
        <v>50</v>
      </c>
      <c r="O8" s="197">
        <f>PPCL_NG!T8+PPCL_Spot!T8+GT_NG!T8+GT_Spot!T8+Bawana_NG!T8+Bawana_RLNG!T8+Bawana_Spot!T8</f>
        <v>49.881320000000002</v>
      </c>
      <c r="P8" s="198">
        <f t="shared" si="4"/>
        <v>0.11867999999999768</v>
      </c>
      <c r="Q8" s="198">
        <f t="shared" si="5"/>
        <v>0.39555999999998193</v>
      </c>
    </row>
    <row r="9" spans="1:17">
      <c r="A9" s="33" t="s">
        <v>51</v>
      </c>
      <c r="B9" s="197">
        <f>PPCL_NG!I9+PPCL_Spot!I9+GT_NG!I9+GT_Spot!I9+Bawana_NG!I9+Bawana_RLNG!I9+Bawana_Spot!I9</f>
        <v>262.15999999999997</v>
      </c>
      <c r="C9" s="197">
        <f>PPCL_NG!P9+PPCL_Spot!P9+GT_NG!P9+GT_Spot!P9+Bawana_NG!P9+Bawana_RLNG!P9+Bawana_Spot!P9</f>
        <v>261.99387999999999</v>
      </c>
      <c r="D9" s="198">
        <f t="shared" si="0"/>
        <v>0.16611999999997806</v>
      </c>
      <c r="E9" s="197">
        <f>PPCL_NG!J9+PPCL_Spot!J9+GT_NG!J9+GT_Spot!J9+Bawana_NG!J9+Bawana_RLNG!J9+Bawana_Spot!J9</f>
        <v>55</v>
      </c>
      <c r="F9" s="197">
        <f>PPCL_NG!Q9+PPCL_Spot!Q9+GT_NG!Q9+GT_Spot!Q9+Bawana_NG!Q9+Bawana_RLNG!Q9+Bawana_Spot!Q9</f>
        <v>54.909039999999997</v>
      </c>
      <c r="G9" s="198">
        <f t="shared" si="1"/>
        <v>9.0960000000002594E-2</v>
      </c>
      <c r="H9" s="197">
        <f>PPCL_NG!K9+PPCL_Spot!K9+GT_NG!K9+GT_Spot!K9+Bawana_NG!K9+Bawana_RLNG!K9+Bawana_Spot!K9</f>
        <v>5.84</v>
      </c>
      <c r="I9" s="197">
        <f>PPCL_NG!R9+PPCL_Spot!R9+GT_NG!R9+GT_Spot!R9+Bawana_NG!R9+Bawana_RLNG!R9+Bawana_Spot!R9</f>
        <v>5.84</v>
      </c>
      <c r="J9" s="198">
        <f t="shared" si="2"/>
        <v>0</v>
      </c>
      <c r="K9" s="197">
        <f>PPCL_NG!L9+PPCL_Spot!L9+GT_NG!L9+GT_Spot!L9+Bawana_NG!L9+Bawana_RLNG!L9+Bawana_Spot!L9</f>
        <v>55</v>
      </c>
      <c r="L9" s="197">
        <f>PPCL_NG!S9+PPCL_Spot!S9+GT_NG!S9+GT_Spot!S9+Bawana_NG!S9+Bawana_RLNG!S9+Bawana_Spot!S9</f>
        <v>54.980199999999996</v>
      </c>
      <c r="M9" s="198">
        <f t="shared" si="3"/>
        <v>1.9800000000003593E-2</v>
      </c>
      <c r="N9" s="197">
        <f>PPCL_NG!M9+PPCL_Spot!M9+GT_NG!M9+GT_Spot!M9+Bawana_NG!M9+Bawana_RLNG!M9+Bawana_Spot!M9</f>
        <v>50</v>
      </c>
      <c r="O9" s="197">
        <f>PPCL_NG!T9+PPCL_Spot!T9+GT_NG!T9+GT_Spot!T9+Bawana_NG!T9+Bawana_RLNG!T9+Bawana_Spot!T9</f>
        <v>49.881320000000002</v>
      </c>
      <c r="P9" s="198">
        <f t="shared" si="4"/>
        <v>0.11867999999999768</v>
      </c>
      <c r="Q9" s="198">
        <f t="shared" si="5"/>
        <v>0.39555999999998193</v>
      </c>
    </row>
    <row r="10" spans="1:17">
      <c r="A10" s="33" t="s">
        <v>52</v>
      </c>
      <c r="B10" s="197">
        <f>PPCL_NG!I10+PPCL_Spot!I10+GT_NG!I10+GT_Spot!I10+Bawana_NG!I10+Bawana_RLNG!I10+Bawana_Spot!I10</f>
        <v>272.15999999999997</v>
      </c>
      <c r="C10" s="197">
        <f>PPCL_NG!P10+PPCL_Spot!P10+GT_NG!P10+GT_Spot!P10+Bawana_NG!P10+Bawana_RLNG!P10+Bawana_Spot!P10</f>
        <v>271.99387999999999</v>
      </c>
      <c r="D10" s="198">
        <f t="shared" si="0"/>
        <v>0.16611999999997806</v>
      </c>
      <c r="E10" s="197">
        <f>PPCL_NG!J10+PPCL_Spot!J10+GT_NG!J10+GT_Spot!J10+Bawana_NG!J10+Bawana_RLNG!J10+Bawana_Spot!J10</f>
        <v>45</v>
      </c>
      <c r="F10" s="197">
        <f>PPCL_NG!Q10+PPCL_Spot!Q10+GT_NG!Q10+GT_Spot!Q10+Bawana_NG!Q10+Bawana_RLNG!Q10+Bawana_Spot!Q10</f>
        <v>44.909039999999997</v>
      </c>
      <c r="G10" s="198">
        <f t="shared" si="1"/>
        <v>9.0960000000002594E-2</v>
      </c>
      <c r="H10" s="197">
        <f>PPCL_NG!K10+PPCL_Spot!K10+GT_NG!K10+GT_Spot!K10+Bawana_NG!K10+Bawana_RLNG!K10+Bawana_Spot!K10</f>
        <v>5.84</v>
      </c>
      <c r="I10" s="197">
        <f>PPCL_NG!R10+PPCL_Spot!R10+GT_NG!R10+GT_Spot!R10+Bawana_NG!R10+Bawana_RLNG!R10+Bawana_Spot!R10</f>
        <v>5.84</v>
      </c>
      <c r="J10" s="198">
        <f t="shared" si="2"/>
        <v>0</v>
      </c>
      <c r="K10" s="197">
        <f>PPCL_NG!L10+PPCL_Spot!L10+GT_NG!L10+GT_Spot!L10+Bawana_NG!L10+Bawana_RLNG!L10+Bawana_Spot!L10</f>
        <v>53</v>
      </c>
      <c r="L10" s="197">
        <f>PPCL_NG!S10+PPCL_Spot!S10+GT_NG!S10+GT_Spot!S10+Bawana_NG!S10+Bawana_RLNG!S10+Bawana_Spot!S10</f>
        <v>52.980199999999996</v>
      </c>
      <c r="M10" s="198">
        <f t="shared" si="3"/>
        <v>1.9800000000003593E-2</v>
      </c>
      <c r="N10" s="197">
        <f>PPCL_NG!M10+PPCL_Spot!M10+GT_NG!M10+GT_Spot!M10+Bawana_NG!M10+Bawana_RLNG!M10+Bawana_Spot!M10</f>
        <v>50</v>
      </c>
      <c r="O10" s="197">
        <f>PPCL_NG!T10+PPCL_Spot!T10+GT_NG!T10+GT_Spot!T10+Bawana_NG!T10+Bawana_RLNG!T10+Bawana_Spot!T10</f>
        <v>49.881320000000002</v>
      </c>
      <c r="P10" s="198">
        <f t="shared" si="4"/>
        <v>0.11867999999999768</v>
      </c>
      <c r="Q10" s="198">
        <f t="shared" si="5"/>
        <v>0.39555999999998193</v>
      </c>
    </row>
    <row r="11" spans="1:17">
      <c r="A11" s="33" t="s">
        <v>53</v>
      </c>
      <c r="B11" s="197">
        <f>PPCL_NG!I11+PPCL_Spot!I11+GT_NG!I11+GT_Spot!I11+Bawana_NG!I11+Bawana_RLNG!I11+Bawana_Spot!I11</f>
        <v>272.61</v>
      </c>
      <c r="C11" s="197">
        <f>PPCL_NG!P11+PPCL_Spot!P11+GT_NG!P11+GT_Spot!P11+Bawana_NG!P11+Bawana_RLNG!P11+Bawana_Spot!P11</f>
        <v>272.43882953726626</v>
      </c>
      <c r="D11" s="198">
        <f t="shared" si="0"/>
        <v>0.17117046273375536</v>
      </c>
      <c r="E11" s="197">
        <f>PPCL_NG!J11+PPCL_Spot!J11+GT_NG!J11+GT_Spot!J11+Bawana_NG!J11+Bawana_RLNG!J11+Bawana_Spot!J11</f>
        <v>45.79</v>
      </c>
      <c r="F11" s="197">
        <f>PPCL_NG!Q11+PPCL_Spot!Q11+GT_NG!Q11+GT_Spot!Q11+Bawana_NG!Q11+Bawana_RLNG!Q11+Bawana_Spot!Q11</f>
        <v>45.69729608409186</v>
      </c>
      <c r="G11" s="198">
        <f t="shared" si="1"/>
        <v>9.2703915908138868E-2</v>
      </c>
      <c r="H11" s="197">
        <f>PPCL_NG!K11+PPCL_Spot!K11+GT_NG!K11+GT_Spot!K11+Bawana_NG!K11+Bawana_RLNG!K11+Bawana_Spot!K11</f>
        <v>5.84</v>
      </c>
      <c r="I11" s="197">
        <f>PPCL_NG!R11+PPCL_Spot!R11+GT_NG!R11+GT_Spot!R11+Bawana_NG!R11+Bawana_RLNG!R11+Bawana_Spot!R11</f>
        <v>5.839777583120692</v>
      </c>
      <c r="J11" s="198">
        <f t="shared" si="2"/>
        <v>2.2241687930790732E-4</v>
      </c>
      <c r="K11" s="197">
        <f>PPCL_NG!L11+PPCL_Spot!L11+GT_NG!L11+GT_Spot!L11+Bawana_NG!L11+Bawana_RLNG!L11+Bawana_Spot!L11</f>
        <v>51</v>
      </c>
      <c r="L11" s="197">
        <f>PPCL_NG!S11+PPCL_Spot!S11+GT_NG!S11+GT_Spot!S11+Bawana_NG!S11+Bawana_RLNG!S11+Bawana_Spot!S11</f>
        <v>50.979324043112314</v>
      </c>
      <c r="M11" s="198">
        <f t="shared" si="3"/>
        <v>2.0675956887686198E-2</v>
      </c>
      <c r="N11" s="197">
        <f>PPCL_NG!M11+PPCL_Spot!M11+GT_NG!M11+GT_Spot!M11+Bawana_NG!M11+Bawana_RLNG!M11+Bawana_Spot!M11</f>
        <v>55.33</v>
      </c>
      <c r="O11" s="197">
        <f>PPCL_NG!T11+PPCL_Spot!T11+GT_NG!T11+GT_Spot!T11+Bawana_NG!T11+Bawana_RLNG!T11+Bawana_Spot!T11</f>
        <v>55.209212752408881</v>
      </c>
      <c r="P11" s="198">
        <f t="shared" si="4"/>
        <v>0.12078724759111736</v>
      </c>
      <c r="Q11" s="198">
        <f t="shared" si="5"/>
        <v>0.40556000000000569</v>
      </c>
    </row>
    <row r="12" spans="1:17">
      <c r="A12" s="33" t="s">
        <v>54</v>
      </c>
      <c r="B12" s="197">
        <f>PPCL_NG!I12+PPCL_Spot!I12+GT_NG!I12+GT_Spot!I12+Bawana_NG!I12+Bawana_RLNG!I12+Bawana_Spot!I12</f>
        <v>272.61</v>
      </c>
      <c r="C12" s="197">
        <f>PPCL_NG!P12+PPCL_Spot!P12+GT_NG!P12+GT_Spot!P12+Bawana_NG!P12+Bawana_RLNG!P12+Bawana_Spot!P12</f>
        <v>272.43882953726626</v>
      </c>
      <c r="D12" s="198">
        <f t="shared" si="0"/>
        <v>0.17117046273375536</v>
      </c>
      <c r="E12" s="197">
        <f>PPCL_NG!J12+PPCL_Spot!J12+GT_NG!J12+GT_Spot!J12+Bawana_NG!J12+Bawana_RLNG!J12+Bawana_Spot!J12</f>
        <v>45.79</v>
      </c>
      <c r="F12" s="197">
        <f>PPCL_NG!Q12+PPCL_Spot!Q12+GT_NG!Q12+GT_Spot!Q12+Bawana_NG!Q12+Bawana_RLNG!Q12+Bawana_Spot!Q12</f>
        <v>45.69729608409186</v>
      </c>
      <c r="G12" s="198">
        <f t="shared" si="1"/>
        <v>9.2703915908138868E-2</v>
      </c>
      <c r="H12" s="197">
        <f>PPCL_NG!K12+PPCL_Spot!K12+GT_NG!K12+GT_Spot!K12+Bawana_NG!K12+Bawana_RLNG!K12+Bawana_Spot!K12</f>
        <v>5.84</v>
      </c>
      <c r="I12" s="197">
        <f>PPCL_NG!R12+PPCL_Spot!R12+GT_NG!R12+GT_Spot!R12+Bawana_NG!R12+Bawana_RLNG!R12+Bawana_Spot!R12</f>
        <v>5.839777583120692</v>
      </c>
      <c r="J12" s="198">
        <f t="shared" si="2"/>
        <v>2.2241687930790732E-4</v>
      </c>
      <c r="K12" s="197">
        <f>PPCL_NG!L12+PPCL_Spot!L12+GT_NG!L12+GT_Spot!L12+Bawana_NG!L12+Bawana_RLNG!L12+Bawana_Spot!L12</f>
        <v>50</v>
      </c>
      <c r="L12" s="197">
        <f>PPCL_NG!S12+PPCL_Spot!S12+GT_NG!S12+GT_Spot!S12+Bawana_NG!S12+Bawana_RLNG!S12+Bawana_Spot!S12</f>
        <v>49.979324043112314</v>
      </c>
      <c r="M12" s="198">
        <f t="shared" si="3"/>
        <v>2.0675956887686198E-2</v>
      </c>
      <c r="N12" s="197">
        <f>PPCL_NG!M12+PPCL_Spot!M12+GT_NG!M12+GT_Spot!M12+Bawana_NG!M12+Bawana_RLNG!M12+Bawana_Spot!M12</f>
        <v>55.33</v>
      </c>
      <c r="O12" s="197">
        <f>PPCL_NG!T12+PPCL_Spot!T12+GT_NG!T12+GT_Spot!T12+Bawana_NG!T12+Bawana_RLNG!T12+Bawana_Spot!T12</f>
        <v>55.209212752408881</v>
      </c>
      <c r="P12" s="198">
        <f t="shared" si="4"/>
        <v>0.12078724759111736</v>
      </c>
      <c r="Q12" s="198">
        <f t="shared" si="5"/>
        <v>0.40556000000000569</v>
      </c>
    </row>
    <row r="13" spans="1:17">
      <c r="A13" s="33" t="s">
        <v>55</v>
      </c>
      <c r="B13" s="197">
        <f>PPCL_NG!I13+PPCL_Spot!I13+GT_NG!I13+GT_Spot!I13+Bawana_NG!I13+Bawana_RLNG!I13+Bawana_Spot!I13</f>
        <v>272.61</v>
      </c>
      <c r="C13" s="197">
        <f>PPCL_NG!P13+PPCL_Spot!P13+GT_NG!P13+GT_Spot!P13+Bawana_NG!P13+Bawana_RLNG!P13+Bawana_Spot!P13</f>
        <v>272.43891203086946</v>
      </c>
      <c r="D13" s="198">
        <f t="shared" si="0"/>
        <v>0.17108796913055357</v>
      </c>
      <c r="E13" s="197">
        <f>PPCL_NG!J13+PPCL_Spot!J13+GT_NG!J13+GT_Spot!J13+Bawana_NG!J13+Bawana_RLNG!J13+Bawana_Spot!J13</f>
        <v>47.76</v>
      </c>
      <c r="F13" s="197">
        <f>PPCL_NG!Q13+PPCL_Spot!Q13+GT_NG!Q13+GT_Spot!Q13+Bawana_NG!Q13+Bawana_RLNG!Q13+Bawana_Spot!Q13</f>
        <v>47.667250766867703</v>
      </c>
      <c r="G13" s="198">
        <f t="shared" si="1"/>
        <v>9.2749233132295217E-2</v>
      </c>
      <c r="H13" s="197">
        <f>PPCL_NG!K13+PPCL_Spot!K13+GT_NG!K13+GT_Spot!K13+Bawana_NG!K13+Bawana_RLNG!K13+Bawana_Spot!K13</f>
        <v>5.84</v>
      </c>
      <c r="I13" s="197">
        <f>PPCL_NG!R13+PPCL_Spot!R13+GT_NG!R13+GT_Spot!R13+Bawana_NG!R13+Bawana_RLNG!R13+Bawana_Spot!R13</f>
        <v>5.8397812160491505</v>
      </c>
      <c r="J13" s="198">
        <f t="shared" si="2"/>
        <v>2.1878395084939939E-4</v>
      </c>
      <c r="K13" s="197">
        <f>PPCL_NG!L13+PPCL_Spot!L13+GT_NG!L13+GT_Spot!L13+Bawana_NG!L13+Bawana_RLNG!L13+Bawana_Spot!L13</f>
        <v>48</v>
      </c>
      <c r="L13" s="197">
        <f>PPCL_NG!S13+PPCL_Spot!S13+GT_NG!S13+GT_Spot!S13+Bawana_NG!S13+Bawana_RLNG!S13+Bawana_Spot!S13</f>
        <v>47.979338350878507</v>
      </c>
      <c r="M13" s="198">
        <f t="shared" si="3"/>
        <v>2.0661649121493042E-2</v>
      </c>
      <c r="N13" s="197">
        <f>PPCL_NG!M13+PPCL_Spot!M13+GT_NG!M13+GT_Spot!M13+Bawana_NG!M13+Bawana_RLNG!M13+Bawana_Spot!M13</f>
        <v>57.72</v>
      </c>
      <c r="O13" s="197">
        <f>PPCL_NG!T13+PPCL_Spot!T13+GT_NG!T13+GT_Spot!T13+Bawana_NG!T13+Bawana_RLNG!T13+Bawana_Spot!T13</f>
        <v>57.599157635335096</v>
      </c>
      <c r="P13" s="198">
        <f t="shared" si="4"/>
        <v>0.12084236466490239</v>
      </c>
      <c r="Q13" s="198">
        <f t="shared" si="5"/>
        <v>0.40556000000009362</v>
      </c>
    </row>
    <row r="14" spans="1:17">
      <c r="A14" s="33" t="s">
        <v>56</v>
      </c>
      <c r="B14" s="197">
        <f>PPCL_NG!I14+PPCL_Spot!I14+GT_NG!I14+GT_Spot!I14+Bawana_NG!I14+Bawana_RLNG!I14+Bawana_Spot!I14</f>
        <v>272.61</v>
      </c>
      <c r="C14" s="197">
        <f>PPCL_NG!P14+PPCL_Spot!P14+GT_NG!P14+GT_Spot!P14+Bawana_NG!P14+Bawana_RLNG!P14+Bawana_Spot!P14</f>
        <v>272.43891203086946</v>
      </c>
      <c r="D14" s="198">
        <f t="shared" si="0"/>
        <v>0.17108796913055357</v>
      </c>
      <c r="E14" s="197">
        <f>PPCL_NG!J14+PPCL_Spot!J14+GT_NG!J14+GT_Spot!J14+Bawana_NG!J14+Bawana_RLNG!J14+Bawana_Spot!J14</f>
        <v>47.76</v>
      </c>
      <c r="F14" s="197">
        <f>PPCL_NG!Q14+PPCL_Spot!Q14+GT_NG!Q14+GT_Spot!Q14+Bawana_NG!Q14+Bawana_RLNG!Q14+Bawana_Spot!Q14</f>
        <v>47.667250766867703</v>
      </c>
      <c r="G14" s="198">
        <f t="shared" si="1"/>
        <v>9.2749233132295217E-2</v>
      </c>
      <c r="H14" s="197">
        <f>PPCL_NG!K14+PPCL_Spot!K14+GT_NG!K14+GT_Spot!K14+Bawana_NG!K14+Bawana_RLNG!K14+Bawana_Spot!K14</f>
        <v>5.84</v>
      </c>
      <c r="I14" s="197">
        <f>PPCL_NG!R14+PPCL_Spot!R14+GT_NG!R14+GT_Spot!R14+Bawana_NG!R14+Bawana_RLNG!R14+Bawana_Spot!R14</f>
        <v>5.8397812160491505</v>
      </c>
      <c r="J14" s="198">
        <f t="shared" si="2"/>
        <v>2.1878395084939939E-4</v>
      </c>
      <c r="K14" s="197">
        <f>PPCL_NG!L14+PPCL_Spot!L14+GT_NG!L14+GT_Spot!L14+Bawana_NG!L14+Bawana_RLNG!L14+Bawana_Spot!L14</f>
        <v>49</v>
      </c>
      <c r="L14" s="197">
        <f>PPCL_NG!S14+PPCL_Spot!S14+GT_NG!S14+GT_Spot!S14+Bawana_NG!S14+Bawana_RLNG!S14+Bawana_Spot!S14</f>
        <v>48.979338350878507</v>
      </c>
      <c r="M14" s="198">
        <f t="shared" si="3"/>
        <v>2.0661649121493042E-2</v>
      </c>
      <c r="N14" s="197">
        <f>PPCL_NG!M14+PPCL_Spot!M14+GT_NG!M14+GT_Spot!M14+Bawana_NG!M14+Bawana_RLNG!M14+Bawana_Spot!M14</f>
        <v>57.72</v>
      </c>
      <c r="O14" s="197">
        <f>PPCL_NG!T14+PPCL_Spot!T14+GT_NG!T14+GT_Spot!T14+Bawana_NG!T14+Bawana_RLNG!T14+Bawana_Spot!T14</f>
        <v>57.599157635335096</v>
      </c>
      <c r="P14" s="198">
        <f t="shared" si="4"/>
        <v>0.12084236466490239</v>
      </c>
      <c r="Q14" s="198">
        <f t="shared" si="5"/>
        <v>0.40556000000009362</v>
      </c>
    </row>
    <row r="15" spans="1:17">
      <c r="A15" s="33" t="s">
        <v>57</v>
      </c>
      <c r="B15" s="197">
        <f>PPCL_NG!I15+PPCL_Spot!I15+GT_NG!I15+GT_Spot!I15+Bawana_NG!I15+Bawana_RLNG!I15+Bawana_Spot!I15</f>
        <v>272.61</v>
      </c>
      <c r="C15" s="197">
        <f>PPCL_NG!P15+PPCL_Spot!P15+GT_NG!P15+GT_Spot!P15+Bawana_NG!P15+Bawana_RLNG!P15+Bawana_Spot!P15</f>
        <v>272.43891203086946</v>
      </c>
      <c r="D15" s="198">
        <f t="shared" si="0"/>
        <v>0.17108796913055357</v>
      </c>
      <c r="E15" s="197">
        <f>PPCL_NG!J15+PPCL_Spot!J15+GT_NG!J15+GT_Spot!J15+Bawana_NG!J15+Bawana_RLNG!J15+Bawana_Spot!J15</f>
        <v>47.76</v>
      </c>
      <c r="F15" s="197">
        <f>PPCL_NG!Q15+PPCL_Spot!Q15+GT_NG!Q15+GT_Spot!Q15+Bawana_NG!Q15+Bawana_RLNG!Q15+Bawana_Spot!Q15</f>
        <v>47.667250766867703</v>
      </c>
      <c r="G15" s="198">
        <f t="shared" si="1"/>
        <v>9.2749233132295217E-2</v>
      </c>
      <c r="H15" s="197">
        <f>PPCL_NG!K15+PPCL_Spot!K15+GT_NG!K15+GT_Spot!K15+Bawana_NG!K15+Bawana_RLNG!K15+Bawana_Spot!K15</f>
        <v>5.84</v>
      </c>
      <c r="I15" s="197">
        <f>PPCL_NG!R15+PPCL_Spot!R15+GT_NG!R15+GT_Spot!R15+Bawana_NG!R15+Bawana_RLNG!R15+Bawana_Spot!R15</f>
        <v>5.8397812160491505</v>
      </c>
      <c r="J15" s="198">
        <f t="shared" si="2"/>
        <v>2.1878395084939939E-4</v>
      </c>
      <c r="K15" s="197">
        <f>PPCL_NG!L15+PPCL_Spot!L15+GT_NG!L15+GT_Spot!L15+Bawana_NG!L15+Bawana_RLNG!L15+Bawana_Spot!L15</f>
        <v>48</v>
      </c>
      <c r="L15" s="197">
        <f>PPCL_NG!S15+PPCL_Spot!S15+GT_NG!S15+GT_Spot!S15+Bawana_NG!S15+Bawana_RLNG!S15+Bawana_Spot!S15</f>
        <v>47.979338350878507</v>
      </c>
      <c r="M15" s="198">
        <f t="shared" si="3"/>
        <v>2.0661649121493042E-2</v>
      </c>
      <c r="N15" s="197">
        <f>PPCL_NG!M15+PPCL_Spot!M15+GT_NG!M15+GT_Spot!M15+Bawana_NG!M15+Bawana_RLNG!M15+Bawana_Spot!M15</f>
        <v>57.72</v>
      </c>
      <c r="O15" s="197">
        <f>PPCL_NG!T15+PPCL_Spot!T15+GT_NG!T15+GT_Spot!T15+Bawana_NG!T15+Bawana_RLNG!T15+Bawana_Spot!T15</f>
        <v>57.599157635335096</v>
      </c>
      <c r="P15" s="198">
        <f t="shared" si="4"/>
        <v>0.12084236466490239</v>
      </c>
      <c r="Q15" s="198">
        <f t="shared" si="5"/>
        <v>0.40556000000009362</v>
      </c>
    </row>
    <row r="16" spans="1:17">
      <c r="A16" s="33" t="s">
        <v>58</v>
      </c>
      <c r="B16" s="197">
        <f>PPCL_NG!I16+PPCL_Spot!I16+GT_NG!I16+GT_Spot!I16+Bawana_NG!I16+Bawana_RLNG!I16+Bawana_Spot!I16</f>
        <v>272.61</v>
      </c>
      <c r="C16" s="197">
        <f>PPCL_NG!P16+PPCL_Spot!P16+GT_NG!P16+GT_Spot!P16+Bawana_NG!P16+Bawana_RLNG!P16+Bawana_Spot!P16</f>
        <v>272.43891203086946</v>
      </c>
      <c r="D16" s="198">
        <f t="shared" si="0"/>
        <v>0.17108796913055357</v>
      </c>
      <c r="E16" s="197">
        <f>PPCL_NG!J16+PPCL_Spot!J16+GT_NG!J16+GT_Spot!J16+Bawana_NG!J16+Bawana_RLNG!J16+Bawana_Spot!J16</f>
        <v>47.76</v>
      </c>
      <c r="F16" s="197">
        <f>PPCL_NG!Q16+PPCL_Spot!Q16+GT_NG!Q16+GT_Spot!Q16+Bawana_NG!Q16+Bawana_RLNG!Q16+Bawana_Spot!Q16</f>
        <v>47.667250766867703</v>
      </c>
      <c r="G16" s="198">
        <f t="shared" si="1"/>
        <v>9.2749233132295217E-2</v>
      </c>
      <c r="H16" s="197">
        <f>PPCL_NG!K16+PPCL_Spot!K16+GT_NG!K16+GT_Spot!K16+Bawana_NG!K16+Bawana_RLNG!K16+Bawana_Spot!K16</f>
        <v>5.84</v>
      </c>
      <c r="I16" s="197">
        <f>PPCL_NG!R16+PPCL_Spot!R16+GT_NG!R16+GT_Spot!R16+Bawana_NG!R16+Bawana_RLNG!R16+Bawana_Spot!R16</f>
        <v>5.8397812160491505</v>
      </c>
      <c r="J16" s="198">
        <f t="shared" si="2"/>
        <v>2.1878395084939939E-4</v>
      </c>
      <c r="K16" s="197">
        <f>PPCL_NG!L16+PPCL_Spot!L16+GT_NG!L16+GT_Spot!L16+Bawana_NG!L16+Bawana_RLNG!L16+Bawana_Spot!L16</f>
        <v>47</v>
      </c>
      <c r="L16" s="197">
        <f>PPCL_NG!S16+PPCL_Spot!S16+GT_NG!S16+GT_Spot!S16+Bawana_NG!S16+Bawana_RLNG!S16+Bawana_Spot!S16</f>
        <v>46.979338350878507</v>
      </c>
      <c r="M16" s="198">
        <f t="shared" si="3"/>
        <v>2.0661649121493042E-2</v>
      </c>
      <c r="N16" s="197">
        <f>PPCL_NG!M16+PPCL_Spot!M16+GT_NG!M16+GT_Spot!M16+Bawana_NG!M16+Bawana_RLNG!M16+Bawana_Spot!M16</f>
        <v>57.72</v>
      </c>
      <c r="O16" s="197">
        <f>PPCL_NG!T16+PPCL_Spot!T16+GT_NG!T16+GT_Spot!T16+Bawana_NG!T16+Bawana_RLNG!T16+Bawana_Spot!T16</f>
        <v>57.599157635335096</v>
      </c>
      <c r="P16" s="198">
        <f t="shared" si="4"/>
        <v>0.12084236466490239</v>
      </c>
      <c r="Q16" s="198">
        <f t="shared" si="5"/>
        <v>0.40556000000009362</v>
      </c>
    </row>
    <row r="17" spans="1:17">
      <c r="A17" s="33" t="s">
        <v>59</v>
      </c>
      <c r="B17" s="197">
        <f>PPCL_NG!I17+PPCL_Spot!I17+GT_NG!I17+GT_Spot!I17+Bawana_NG!I17+Bawana_RLNG!I17+Bawana_Spot!I17</f>
        <v>272.61</v>
      </c>
      <c r="C17" s="197">
        <f>PPCL_NG!P17+PPCL_Spot!P17+GT_NG!P17+GT_Spot!P17+Bawana_NG!P17+Bawana_RLNG!P17+Bawana_Spot!P17</f>
        <v>272.43891203086946</v>
      </c>
      <c r="D17" s="198">
        <f t="shared" si="0"/>
        <v>0.17108796913055357</v>
      </c>
      <c r="E17" s="197">
        <f>PPCL_NG!J17+PPCL_Spot!J17+GT_NG!J17+GT_Spot!J17+Bawana_NG!J17+Bawana_RLNG!J17+Bawana_Spot!J17</f>
        <v>47.76</v>
      </c>
      <c r="F17" s="197">
        <f>PPCL_NG!Q17+PPCL_Spot!Q17+GT_NG!Q17+GT_Spot!Q17+Bawana_NG!Q17+Bawana_RLNG!Q17+Bawana_Spot!Q17</f>
        <v>47.667250766867703</v>
      </c>
      <c r="G17" s="198">
        <f t="shared" si="1"/>
        <v>9.2749233132295217E-2</v>
      </c>
      <c r="H17" s="197">
        <f>PPCL_NG!K17+PPCL_Spot!K17+GT_NG!K17+GT_Spot!K17+Bawana_NG!K17+Bawana_RLNG!K17+Bawana_Spot!K17</f>
        <v>5.84</v>
      </c>
      <c r="I17" s="197">
        <f>PPCL_NG!R17+PPCL_Spot!R17+GT_NG!R17+GT_Spot!R17+Bawana_NG!R17+Bawana_RLNG!R17+Bawana_Spot!R17</f>
        <v>5.8397812160491505</v>
      </c>
      <c r="J17" s="198">
        <f t="shared" si="2"/>
        <v>2.1878395084939939E-4</v>
      </c>
      <c r="K17" s="197">
        <f>PPCL_NG!L17+PPCL_Spot!L17+GT_NG!L17+GT_Spot!L17+Bawana_NG!L17+Bawana_RLNG!L17+Bawana_Spot!L17</f>
        <v>48</v>
      </c>
      <c r="L17" s="197">
        <f>PPCL_NG!S17+PPCL_Spot!S17+GT_NG!S17+GT_Spot!S17+Bawana_NG!S17+Bawana_RLNG!S17+Bawana_Spot!S17</f>
        <v>47.979338350878507</v>
      </c>
      <c r="M17" s="198">
        <f t="shared" si="3"/>
        <v>2.0661649121493042E-2</v>
      </c>
      <c r="N17" s="197">
        <f>PPCL_NG!M17+PPCL_Spot!M17+GT_NG!M17+GT_Spot!M17+Bawana_NG!M17+Bawana_RLNG!M17+Bawana_Spot!M17</f>
        <v>57.72</v>
      </c>
      <c r="O17" s="197">
        <f>PPCL_NG!T17+PPCL_Spot!T17+GT_NG!T17+GT_Spot!T17+Bawana_NG!T17+Bawana_RLNG!T17+Bawana_Spot!T17</f>
        <v>57.599157635335096</v>
      </c>
      <c r="P17" s="198">
        <f t="shared" si="4"/>
        <v>0.12084236466490239</v>
      </c>
      <c r="Q17" s="198">
        <f t="shared" si="5"/>
        <v>0.40556000000009362</v>
      </c>
    </row>
    <row r="18" spans="1:17">
      <c r="A18" s="33" t="s">
        <v>60</v>
      </c>
      <c r="B18" s="197">
        <f>PPCL_NG!I18+PPCL_Spot!I18+GT_NG!I18+GT_Spot!I18+Bawana_NG!I18+Bawana_RLNG!I18+Bawana_Spot!I18</f>
        <v>272.61</v>
      </c>
      <c r="C18" s="197">
        <f>PPCL_NG!P18+PPCL_Spot!P18+GT_NG!P18+GT_Spot!P18+Bawana_NG!P18+Bawana_RLNG!P18+Bawana_Spot!P18</f>
        <v>272.43891203086946</v>
      </c>
      <c r="D18" s="198">
        <f t="shared" si="0"/>
        <v>0.17108796913055357</v>
      </c>
      <c r="E18" s="197">
        <f>PPCL_NG!J18+PPCL_Spot!J18+GT_NG!J18+GT_Spot!J18+Bawana_NG!J18+Bawana_RLNG!J18+Bawana_Spot!J18</f>
        <v>47.76</v>
      </c>
      <c r="F18" s="197">
        <f>PPCL_NG!Q18+PPCL_Spot!Q18+GT_NG!Q18+GT_Spot!Q18+Bawana_NG!Q18+Bawana_RLNG!Q18+Bawana_Spot!Q18</f>
        <v>47.667250766867703</v>
      </c>
      <c r="G18" s="198">
        <f t="shared" si="1"/>
        <v>9.2749233132295217E-2</v>
      </c>
      <c r="H18" s="197">
        <f>PPCL_NG!K18+PPCL_Spot!K18+GT_NG!K18+GT_Spot!K18+Bawana_NG!K18+Bawana_RLNG!K18+Bawana_Spot!K18</f>
        <v>5.84</v>
      </c>
      <c r="I18" s="197">
        <f>PPCL_NG!R18+PPCL_Spot!R18+GT_NG!R18+GT_Spot!R18+Bawana_NG!R18+Bawana_RLNG!R18+Bawana_Spot!R18</f>
        <v>5.8397812160491505</v>
      </c>
      <c r="J18" s="198">
        <f t="shared" si="2"/>
        <v>2.1878395084939939E-4</v>
      </c>
      <c r="K18" s="197">
        <f>PPCL_NG!L18+PPCL_Spot!L18+GT_NG!L18+GT_Spot!L18+Bawana_NG!L18+Bawana_RLNG!L18+Bawana_Spot!L18</f>
        <v>48</v>
      </c>
      <c r="L18" s="197">
        <f>PPCL_NG!S18+PPCL_Spot!S18+GT_NG!S18+GT_Spot!S18+Bawana_NG!S18+Bawana_RLNG!S18+Bawana_Spot!S18</f>
        <v>47.979338350878507</v>
      </c>
      <c r="M18" s="198">
        <f t="shared" si="3"/>
        <v>2.0661649121493042E-2</v>
      </c>
      <c r="N18" s="197">
        <f>PPCL_NG!M18+PPCL_Spot!M18+GT_NG!M18+GT_Spot!M18+Bawana_NG!M18+Bawana_RLNG!M18+Bawana_Spot!M18</f>
        <v>57.72</v>
      </c>
      <c r="O18" s="197">
        <f>PPCL_NG!T18+PPCL_Spot!T18+GT_NG!T18+GT_Spot!T18+Bawana_NG!T18+Bawana_RLNG!T18+Bawana_Spot!T18</f>
        <v>57.599157635335096</v>
      </c>
      <c r="P18" s="198">
        <f t="shared" si="4"/>
        <v>0.12084236466490239</v>
      </c>
      <c r="Q18" s="198">
        <f t="shared" si="5"/>
        <v>0.40556000000009362</v>
      </c>
    </row>
    <row r="19" spans="1:17">
      <c r="A19" s="33" t="s">
        <v>61</v>
      </c>
      <c r="B19" s="197">
        <f>PPCL_NG!I19+PPCL_Spot!I19+GT_NG!I19+GT_Spot!I19+Bawana_NG!I19+Bawana_RLNG!I19+Bawana_Spot!I19</f>
        <v>262.61</v>
      </c>
      <c r="C19" s="197">
        <f>PPCL_NG!P19+PPCL_Spot!P19+GT_NG!P19+GT_Spot!P19+Bawana_NG!P19+Bawana_RLNG!P19+Bawana_Spot!P19</f>
        <v>262.43891203086946</v>
      </c>
      <c r="D19" s="198">
        <f t="shared" si="0"/>
        <v>0.17108796913055357</v>
      </c>
      <c r="E19" s="197">
        <f>PPCL_NG!J19+PPCL_Spot!J19+GT_NG!J19+GT_Spot!J19+Bawana_NG!J19+Bawana_RLNG!J19+Bawana_Spot!J19</f>
        <v>47.76</v>
      </c>
      <c r="F19" s="197">
        <f>PPCL_NG!Q19+PPCL_Spot!Q19+GT_NG!Q19+GT_Spot!Q19+Bawana_NG!Q19+Bawana_RLNG!Q19+Bawana_Spot!Q19</f>
        <v>47.667250766867703</v>
      </c>
      <c r="G19" s="198">
        <f t="shared" si="1"/>
        <v>9.2749233132295217E-2</v>
      </c>
      <c r="H19" s="197">
        <f>PPCL_NG!K19+PPCL_Spot!K19+GT_NG!K19+GT_Spot!K19+Bawana_NG!K19+Bawana_RLNG!K19+Bawana_Spot!K19</f>
        <v>5.84</v>
      </c>
      <c r="I19" s="197">
        <f>PPCL_NG!R19+PPCL_Spot!R19+GT_NG!R19+GT_Spot!R19+Bawana_NG!R19+Bawana_RLNG!R19+Bawana_Spot!R19</f>
        <v>5.8397812160491505</v>
      </c>
      <c r="J19" s="198">
        <f t="shared" si="2"/>
        <v>2.1878395084939939E-4</v>
      </c>
      <c r="K19" s="197">
        <f>PPCL_NG!L19+PPCL_Spot!L19+GT_NG!L19+GT_Spot!L19+Bawana_NG!L19+Bawana_RLNG!L19+Bawana_Spot!L19</f>
        <v>47</v>
      </c>
      <c r="L19" s="197">
        <f>PPCL_NG!S19+PPCL_Spot!S19+GT_NG!S19+GT_Spot!S19+Bawana_NG!S19+Bawana_RLNG!S19+Bawana_Spot!S19</f>
        <v>46.979338350878507</v>
      </c>
      <c r="M19" s="198">
        <f t="shared" si="3"/>
        <v>2.0661649121493042E-2</v>
      </c>
      <c r="N19" s="197">
        <f>PPCL_NG!M19+PPCL_Spot!M19+GT_NG!M19+GT_Spot!M19+Bawana_NG!M19+Bawana_RLNG!M19+Bawana_Spot!M19</f>
        <v>57.72</v>
      </c>
      <c r="O19" s="197">
        <f>PPCL_NG!T19+PPCL_Spot!T19+GT_NG!T19+GT_Spot!T19+Bawana_NG!T19+Bawana_RLNG!T19+Bawana_Spot!T19</f>
        <v>57.599157635335096</v>
      </c>
      <c r="P19" s="198">
        <f t="shared" si="4"/>
        <v>0.12084236466490239</v>
      </c>
      <c r="Q19" s="198">
        <f t="shared" si="5"/>
        <v>0.40556000000009362</v>
      </c>
    </row>
    <row r="20" spans="1:17">
      <c r="A20" s="33" t="s">
        <v>62</v>
      </c>
      <c r="B20" s="197">
        <f>PPCL_NG!I20+PPCL_Spot!I20+GT_NG!I20+GT_Spot!I20+Bawana_NG!I20+Bawana_RLNG!I20+Bawana_Spot!I20</f>
        <v>262.61</v>
      </c>
      <c r="C20" s="197">
        <f>PPCL_NG!P20+PPCL_Spot!P20+GT_NG!P20+GT_Spot!P20+Bawana_NG!P20+Bawana_RLNG!P20+Bawana_Spot!P20</f>
        <v>262.43891203086946</v>
      </c>
      <c r="D20" s="198">
        <f t="shared" si="0"/>
        <v>0.17108796913055357</v>
      </c>
      <c r="E20" s="197">
        <f>PPCL_NG!J20+PPCL_Spot!J20+GT_NG!J20+GT_Spot!J20+Bawana_NG!J20+Bawana_RLNG!J20+Bawana_Spot!J20</f>
        <v>47.76</v>
      </c>
      <c r="F20" s="197">
        <f>PPCL_NG!Q20+PPCL_Spot!Q20+GT_NG!Q20+GT_Spot!Q20+Bawana_NG!Q20+Bawana_RLNG!Q20+Bawana_Spot!Q20</f>
        <v>47.667250766867703</v>
      </c>
      <c r="G20" s="198">
        <f t="shared" si="1"/>
        <v>9.2749233132295217E-2</v>
      </c>
      <c r="H20" s="197">
        <f>PPCL_NG!K20+PPCL_Spot!K20+GT_NG!K20+GT_Spot!K20+Bawana_NG!K20+Bawana_RLNG!K20+Bawana_Spot!K20</f>
        <v>5.84</v>
      </c>
      <c r="I20" s="197">
        <f>PPCL_NG!R20+PPCL_Spot!R20+GT_NG!R20+GT_Spot!R20+Bawana_NG!R20+Bawana_RLNG!R20+Bawana_Spot!R20</f>
        <v>5.8397812160491505</v>
      </c>
      <c r="J20" s="198">
        <f t="shared" si="2"/>
        <v>2.1878395084939939E-4</v>
      </c>
      <c r="K20" s="197">
        <f>PPCL_NG!L20+PPCL_Spot!L20+GT_NG!L20+GT_Spot!L20+Bawana_NG!L20+Bawana_RLNG!L20+Bawana_Spot!L20</f>
        <v>47</v>
      </c>
      <c r="L20" s="197">
        <f>PPCL_NG!S20+PPCL_Spot!S20+GT_NG!S20+GT_Spot!S20+Bawana_NG!S20+Bawana_RLNG!S20+Bawana_Spot!S20</f>
        <v>46.979338350878507</v>
      </c>
      <c r="M20" s="198">
        <f t="shared" si="3"/>
        <v>2.0661649121493042E-2</v>
      </c>
      <c r="N20" s="197">
        <f>PPCL_NG!M20+PPCL_Spot!M20+GT_NG!M20+GT_Spot!M20+Bawana_NG!M20+Bawana_RLNG!M20+Bawana_Spot!M20</f>
        <v>57.72</v>
      </c>
      <c r="O20" s="197">
        <f>PPCL_NG!T20+PPCL_Spot!T20+GT_NG!T20+GT_Spot!T20+Bawana_NG!T20+Bawana_RLNG!T20+Bawana_Spot!T20</f>
        <v>57.599157635335096</v>
      </c>
      <c r="P20" s="198">
        <f t="shared" si="4"/>
        <v>0.12084236466490239</v>
      </c>
      <c r="Q20" s="198">
        <f t="shared" si="5"/>
        <v>0.40556000000009362</v>
      </c>
    </row>
    <row r="21" spans="1:17">
      <c r="A21" s="33" t="s">
        <v>63</v>
      </c>
      <c r="B21" s="197">
        <f>PPCL_NG!I21+PPCL_Spot!I21+GT_NG!I21+GT_Spot!I21+Bawana_NG!I21+Bawana_RLNG!I21+Bawana_Spot!I21</f>
        <v>264.61</v>
      </c>
      <c r="C21" s="197">
        <f>PPCL_NG!P21+PPCL_Spot!P21+GT_NG!P21+GT_Spot!P21+Bawana_NG!P21+Bawana_RLNG!P21+Bawana_Spot!P21</f>
        <v>264.43891203086946</v>
      </c>
      <c r="D21" s="198">
        <f t="shared" si="0"/>
        <v>0.17108796913055357</v>
      </c>
      <c r="E21" s="197">
        <f>PPCL_NG!J21+PPCL_Spot!J21+GT_NG!J21+GT_Spot!J21+Bawana_NG!J21+Bawana_RLNG!J21+Bawana_Spot!J21</f>
        <v>47.76</v>
      </c>
      <c r="F21" s="197">
        <f>PPCL_NG!Q21+PPCL_Spot!Q21+GT_NG!Q21+GT_Spot!Q21+Bawana_NG!Q21+Bawana_RLNG!Q21+Bawana_Spot!Q21</f>
        <v>47.667250766867703</v>
      </c>
      <c r="G21" s="198">
        <f t="shared" si="1"/>
        <v>9.2749233132295217E-2</v>
      </c>
      <c r="H21" s="197">
        <f>PPCL_NG!K21+PPCL_Spot!K21+GT_NG!K21+GT_Spot!K21+Bawana_NG!K21+Bawana_RLNG!K21+Bawana_Spot!K21</f>
        <v>5.84</v>
      </c>
      <c r="I21" s="197">
        <f>PPCL_NG!R21+PPCL_Spot!R21+GT_NG!R21+GT_Spot!R21+Bawana_NG!R21+Bawana_RLNG!R21+Bawana_Spot!R21</f>
        <v>5.8397812160491505</v>
      </c>
      <c r="J21" s="198">
        <f t="shared" si="2"/>
        <v>2.1878395084939939E-4</v>
      </c>
      <c r="K21" s="197">
        <f>PPCL_NG!L21+PPCL_Spot!L21+GT_NG!L21+GT_Spot!L21+Bawana_NG!L21+Bawana_RLNG!L21+Bawana_Spot!L21</f>
        <v>43</v>
      </c>
      <c r="L21" s="197">
        <f>PPCL_NG!S21+PPCL_Spot!S21+GT_NG!S21+GT_Spot!S21+Bawana_NG!S21+Bawana_RLNG!S21+Bawana_Spot!S21</f>
        <v>42.979338350878507</v>
      </c>
      <c r="M21" s="198">
        <f t="shared" si="3"/>
        <v>2.0661649121493042E-2</v>
      </c>
      <c r="N21" s="197">
        <f>PPCL_NG!M21+PPCL_Spot!M21+GT_NG!M21+GT_Spot!M21+Bawana_NG!M21+Bawana_RLNG!M21+Bawana_Spot!M21</f>
        <v>57.72</v>
      </c>
      <c r="O21" s="197">
        <f>PPCL_NG!T21+PPCL_Spot!T21+GT_NG!T21+GT_Spot!T21+Bawana_NG!T21+Bawana_RLNG!T21+Bawana_Spot!T21</f>
        <v>57.599157635335096</v>
      </c>
      <c r="P21" s="198">
        <f t="shared" si="4"/>
        <v>0.12084236466490239</v>
      </c>
      <c r="Q21" s="198">
        <f t="shared" si="5"/>
        <v>0.40556000000009362</v>
      </c>
    </row>
    <row r="22" spans="1:17">
      <c r="A22" s="33" t="s">
        <v>64</v>
      </c>
      <c r="B22" s="197">
        <f>PPCL_NG!I22+PPCL_Spot!I22+GT_NG!I22+GT_Spot!I22+Bawana_NG!I22+Bawana_RLNG!I22+Bawana_Spot!I22</f>
        <v>264.61</v>
      </c>
      <c r="C22" s="197">
        <f>PPCL_NG!P22+PPCL_Spot!P22+GT_NG!P22+GT_Spot!P22+Bawana_NG!P22+Bawana_RLNG!P22+Bawana_Spot!P22</f>
        <v>264.43891203086946</v>
      </c>
      <c r="D22" s="198">
        <f t="shared" si="0"/>
        <v>0.17108796913055357</v>
      </c>
      <c r="E22" s="197">
        <f>PPCL_NG!J22+PPCL_Spot!J22+GT_NG!J22+GT_Spot!J22+Bawana_NG!J22+Bawana_RLNG!J22+Bawana_Spot!J22</f>
        <v>47.76</v>
      </c>
      <c r="F22" s="197">
        <f>PPCL_NG!Q22+PPCL_Spot!Q22+GT_NG!Q22+GT_Spot!Q22+Bawana_NG!Q22+Bawana_RLNG!Q22+Bawana_Spot!Q22</f>
        <v>47.667250766867703</v>
      </c>
      <c r="G22" s="198">
        <f t="shared" si="1"/>
        <v>9.2749233132295217E-2</v>
      </c>
      <c r="H22" s="197">
        <f>PPCL_NG!K22+PPCL_Spot!K22+GT_NG!K22+GT_Spot!K22+Bawana_NG!K22+Bawana_RLNG!K22+Bawana_Spot!K22</f>
        <v>5.84</v>
      </c>
      <c r="I22" s="197">
        <f>PPCL_NG!R22+PPCL_Spot!R22+GT_NG!R22+GT_Spot!R22+Bawana_NG!R22+Bawana_RLNG!R22+Bawana_Spot!R22</f>
        <v>5.8397812160491505</v>
      </c>
      <c r="J22" s="198">
        <f t="shared" si="2"/>
        <v>2.1878395084939939E-4</v>
      </c>
      <c r="K22" s="197">
        <f>PPCL_NG!L22+PPCL_Spot!L22+GT_NG!L22+GT_Spot!L22+Bawana_NG!L22+Bawana_RLNG!L22+Bawana_Spot!L22</f>
        <v>42</v>
      </c>
      <c r="L22" s="197">
        <f>PPCL_NG!S22+PPCL_Spot!S22+GT_NG!S22+GT_Spot!S22+Bawana_NG!S22+Bawana_RLNG!S22+Bawana_Spot!S22</f>
        <v>41.979338350878507</v>
      </c>
      <c r="M22" s="198">
        <f t="shared" si="3"/>
        <v>2.0661649121493042E-2</v>
      </c>
      <c r="N22" s="197">
        <f>PPCL_NG!M22+PPCL_Spot!M22+GT_NG!M22+GT_Spot!M22+Bawana_NG!M22+Bawana_RLNG!M22+Bawana_Spot!M22</f>
        <v>57.72</v>
      </c>
      <c r="O22" s="197">
        <f>PPCL_NG!T22+PPCL_Spot!T22+GT_NG!T22+GT_Spot!T22+Bawana_NG!T22+Bawana_RLNG!T22+Bawana_Spot!T22</f>
        <v>57.599157635335096</v>
      </c>
      <c r="P22" s="198">
        <f t="shared" si="4"/>
        <v>0.12084236466490239</v>
      </c>
      <c r="Q22" s="198">
        <f t="shared" si="5"/>
        <v>0.40556000000009362</v>
      </c>
    </row>
    <row r="23" spans="1:17">
      <c r="A23" s="33" t="s">
        <v>65</v>
      </c>
      <c r="B23" s="197">
        <f>PPCL_NG!I23+PPCL_Spot!I23+GT_NG!I23+GT_Spot!I23+Bawana_NG!I23+Bawana_RLNG!I23+Bawana_Spot!I23</f>
        <v>272.61</v>
      </c>
      <c r="C23" s="197">
        <f>PPCL_NG!P23+PPCL_Spot!P23+GT_NG!P23+GT_Spot!P23+Bawana_NG!P23+Bawana_RLNG!P23+Bawana_Spot!P23</f>
        <v>272.43891203086946</v>
      </c>
      <c r="D23" s="198">
        <f t="shared" si="0"/>
        <v>0.17108796913055357</v>
      </c>
      <c r="E23" s="197">
        <f>PPCL_NG!J23+PPCL_Spot!J23+GT_NG!J23+GT_Spot!J23+Bawana_NG!J23+Bawana_RLNG!J23+Bawana_Spot!J23</f>
        <v>47.76</v>
      </c>
      <c r="F23" s="197">
        <f>PPCL_NG!Q23+PPCL_Spot!Q23+GT_NG!Q23+GT_Spot!Q23+Bawana_NG!Q23+Bawana_RLNG!Q23+Bawana_Spot!Q23</f>
        <v>47.667250766867703</v>
      </c>
      <c r="G23" s="198">
        <f t="shared" si="1"/>
        <v>9.2749233132295217E-2</v>
      </c>
      <c r="H23" s="197">
        <f>PPCL_NG!K23+PPCL_Spot!K23+GT_NG!K23+GT_Spot!K23+Bawana_NG!K23+Bawana_RLNG!K23+Bawana_Spot!K23</f>
        <v>5.84</v>
      </c>
      <c r="I23" s="197">
        <f>PPCL_NG!R23+PPCL_Spot!R23+GT_NG!R23+GT_Spot!R23+Bawana_NG!R23+Bawana_RLNG!R23+Bawana_Spot!R23</f>
        <v>5.8397812160491505</v>
      </c>
      <c r="J23" s="198">
        <f t="shared" si="2"/>
        <v>2.1878395084939939E-4</v>
      </c>
      <c r="K23" s="197">
        <f>PPCL_NG!L23+PPCL_Spot!L23+GT_NG!L23+GT_Spot!L23+Bawana_NG!L23+Bawana_RLNG!L23+Bawana_Spot!L23</f>
        <v>41</v>
      </c>
      <c r="L23" s="197">
        <f>PPCL_NG!S23+PPCL_Spot!S23+GT_NG!S23+GT_Spot!S23+Bawana_NG!S23+Bawana_RLNG!S23+Bawana_Spot!S23</f>
        <v>40.979338350878507</v>
      </c>
      <c r="M23" s="198">
        <f t="shared" si="3"/>
        <v>2.0661649121493042E-2</v>
      </c>
      <c r="N23" s="197">
        <f>PPCL_NG!M23+PPCL_Spot!M23+GT_NG!M23+GT_Spot!M23+Bawana_NG!M23+Bawana_RLNG!M23+Bawana_Spot!M23</f>
        <v>57.72</v>
      </c>
      <c r="O23" s="197">
        <f>PPCL_NG!T23+PPCL_Spot!T23+GT_NG!T23+GT_Spot!T23+Bawana_NG!T23+Bawana_RLNG!T23+Bawana_Spot!T23</f>
        <v>57.599157635335096</v>
      </c>
      <c r="P23" s="198">
        <f t="shared" si="4"/>
        <v>0.12084236466490239</v>
      </c>
      <c r="Q23" s="198">
        <f t="shared" si="5"/>
        <v>0.40556000000009362</v>
      </c>
    </row>
    <row r="24" spans="1:17">
      <c r="A24" s="33" t="s">
        <v>66</v>
      </c>
      <c r="B24" s="197">
        <f>PPCL_NG!I24+PPCL_Spot!I24+GT_NG!I24+GT_Spot!I24+Bawana_NG!I24+Bawana_RLNG!I24+Bawana_Spot!I24</f>
        <v>272.61</v>
      </c>
      <c r="C24" s="197">
        <f>PPCL_NG!P24+PPCL_Spot!P24+GT_NG!P24+GT_Spot!P24+Bawana_NG!P24+Bawana_RLNG!P24+Bawana_Spot!P24</f>
        <v>272.43891203086946</v>
      </c>
      <c r="D24" s="198">
        <f t="shared" si="0"/>
        <v>0.17108796913055357</v>
      </c>
      <c r="E24" s="197">
        <f>PPCL_NG!J24+PPCL_Spot!J24+GT_NG!J24+GT_Spot!J24+Bawana_NG!J24+Bawana_RLNG!J24+Bawana_Spot!J24</f>
        <v>47.76</v>
      </c>
      <c r="F24" s="197">
        <f>PPCL_NG!Q24+PPCL_Spot!Q24+GT_NG!Q24+GT_Spot!Q24+Bawana_NG!Q24+Bawana_RLNG!Q24+Bawana_Spot!Q24</f>
        <v>47.667250766867703</v>
      </c>
      <c r="G24" s="198">
        <f t="shared" si="1"/>
        <v>9.2749233132295217E-2</v>
      </c>
      <c r="H24" s="197">
        <f>PPCL_NG!K24+PPCL_Spot!K24+GT_NG!K24+GT_Spot!K24+Bawana_NG!K24+Bawana_RLNG!K24+Bawana_Spot!K24</f>
        <v>5.84</v>
      </c>
      <c r="I24" s="197">
        <f>PPCL_NG!R24+PPCL_Spot!R24+GT_NG!R24+GT_Spot!R24+Bawana_NG!R24+Bawana_RLNG!R24+Bawana_Spot!R24</f>
        <v>5.8397812160491505</v>
      </c>
      <c r="J24" s="198">
        <f t="shared" si="2"/>
        <v>2.1878395084939939E-4</v>
      </c>
      <c r="K24" s="197">
        <f>PPCL_NG!L24+PPCL_Spot!L24+GT_NG!L24+GT_Spot!L24+Bawana_NG!L24+Bawana_RLNG!L24+Bawana_Spot!L24</f>
        <v>40</v>
      </c>
      <c r="L24" s="197">
        <f>PPCL_NG!S24+PPCL_Spot!S24+GT_NG!S24+GT_Spot!S24+Bawana_NG!S24+Bawana_RLNG!S24+Bawana_Spot!S24</f>
        <v>39.979338350878507</v>
      </c>
      <c r="M24" s="198">
        <f t="shared" si="3"/>
        <v>2.0661649121493042E-2</v>
      </c>
      <c r="N24" s="197">
        <f>PPCL_NG!M24+PPCL_Spot!M24+GT_NG!M24+GT_Spot!M24+Bawana_NG!M24+Bawana_RLNG!M24+Bawana_Spot!M24</f>
        <v>57.72</v>
      </c>
      <c r="O24" s="197">
        <f>PPCL_NG!T24+PPCL_Spot!T24+GT_NG!T24+GT_Spot!T24+Bawana_NG!T24+Bawana_RLNG!T24+Bawana_Spot!T24</f>
        <v>57.599157635335096</v>
      </c>
      <c r="P24" s="198">
        <f t="shared" si="4"/>
        <v>0.12084236466490239</v>
      </c>
      <c r="Q24" s="198">
        <f t="shared" si="5"/>
        <v>0.40556000000009362</v>
      </c>
    </row>
    <row r="25" spans="1:17">
      <c r="A25" s="33" t="s">
        <v>67</v>
      </c>
      <c r="B25" s="197">
        <f>PPCL_NG!I25+PPCL_Spot!I25+GT_NG!I25+GT_Spot!I25+Bawana_NG!I25+Bawana_RLNG!I25+Bawana_Spot!I25</f>
        <v>272.61</v>
      </c>
      <c r="C25" s="197">
        <f>PPCL_NG!P25+PPCL_Spot!P25+GT_NG!P25+GT_Spot!P25+Bawana_NG!P25+Bawana_RLNG!P25+Bawana_Spot!P25</f>
        <v>272.43891203086946</v>
      </c>
      <c r="D25" s="198">
        <f t="shared" si="0"/>
        <v>0.17108796913055357</v>
      </c>
      <c r="E25" s="197">
        <f>PPCL_NG!J25+PPCL_Spot!J25+GT_NG!J25+GT_Spot!J25+Bawana_NG!J25+Bawana_RLNG!J25+Bawana_Spot!J25</f>
        <v>47.76</v>
      </c>
      <c r="F25" s="197">
        <f>PPCL_NG!Q25+PPCL_Spot!Q25+GT_NG!Q25+GT_Spot!Q25+Bawana_NG!Q25+Bawana_RLNG!Q25+Bawana_Spot!Q25</f>
        <v>47.667250766867703</v>
      </c>
      <c r="G25" s="198">
        <f t="shared" si="1"/>
        <v>9.2749233132295217E-2</v>
      </c>
      <c r="H25" s="197">
        <f>PPCL_NG!K25+PPCL_Spot!K25+GT_NG!K25+GT_Spot!K25+Bawana_NG!K25+Bawana_RLNG!K25+Bawana_Spot!K25</f>
        <v>5.84</v>
      </c>
      <c r="I25" s="197">
        <f>PPCL_NG!R25+PPCL_Spot!R25+GT_NG!R25+GT_Spot!R25+Bawana_NG!R25+Bawana_RLNG!R25+Bawana_Spot!R25</f>
        <v>5.8397812160491505</v>
      </c>
      <c r="J25" s="198">
        <f t="shared" si="2"/>
        <v>2.1878395084939939E-4</v>
      </c>
      <c r="K25" s="197">
        <f>PPCL_NG!L25+PPCL_Spot!L25+GT_NG!L25+GT_Spot!L25+Bawana_NG!L25+Bawana_RLNG!L25+Bawana_Spot!L25</f>
        <v>38</v>
      </c>
      <c r="L25" s="197">
        <f>PPCL_NG!S25+PPCL_Spot!S25+GT_NG!S25+GT_Spot!S25+Bawana_NG!S25+Bawana_RLNG!S25+Bawana_Spot!S25</f>
        <v>37.979338350878507</v>
      </c>
      <c r="M25" s="198">
        <f t="shared" si="3"/>
        <v>2.0661649121493042E-2</v>
      </c>
      <c r="N25" s="197">
        <f>PPCL_NG!M25+PPCL_Spot!M25+GT_NG!M25+GT_Spot!M25+Bawana_NG!M25+Bawana_RLNG!M25+Bawana_Spot!M25</f>
        <v>57.72</v>
      </c>
      <c r="O25" s="197">
        <f>PPCL_NG!T25+PPCL_Spot!T25+GT_NG!T25+GT_Spot!T25+Bawana_NG!T25+Bawana_RLNG!T25+Bawana_Spot!T25</f>
        <v>57.599157635335096</v>
      </c>
      <c r="P25" s="198">
        <f t="shared" si="4"/>
        <v>0.12084236466490239</v>
      </c>
      <c r="Q25" s="198">
        <f t="shared" si="5"/>
        <v>0.40556000000009362</v>
      </c>
    </row>
    <row r="26" spans="1:17">
      <c r="A26" s="33" t="s">
        <v>68</v>
      </c>
      <c r="B26" s="197">
        <f>PPCL_NG!I26+PPCL_Spot!I26+GT_NG!I26+GT_Spot!I26+Bawana_NG!I26+Bawana_RLNG!I26+Bawana_Spot!I26</f>
        <v>272.61</v>
      </c>
      <c r="C26" s="197">
        <f>PPCL_NG!P26+PPCL_Spot!P26+GT_NG!P26+GT_Spot!P26+Bawana_NG!P26+Bawana_RLNG!P26+Bawana_Spot!P26</f>
        <v>272.43891203086946</v>
      </c>
      <c r="D26" s="198">
        <f t="shared" si="0"/>
        <v>0.17108796913055357</v>
      </c>
      <c r="E26" s="197">
        <f>PPCL_NG!J26+PPCL_Spot!J26+GT_NG!J26+GT_Spot!J26+Bawana_NG!J26+Bawana_RLNG!J26+Bawana_Spot!J26</f>
        <v>47.76</v>
      </c>
      <c r="F26" s="197">
        <f>PPCL_NG!Q26+PPCL_Spot!Q26+GT_NG!Q26+GT_Spot!Q26+Bawana_NG!Q26+Bawana_RLNG!Q26+Bawana_Spot!Q26</f>
        <v>47.667250766867703</v>
      </c>
      <c r="G26" s="198">
        <f t="shared" si="1"/>
        <v>9.2749233132295217E-2</v>
      </c>
      <c r="H26" s="197">
        <f>PPCL_NG!K26+PPCL_Spot!K26+GT_NG!K26+GT_Spot!K26+Bawana_NG!K26+Bawana_RLNG!K26+Bawana_Spot!K26</f>
        <v>5.84</v>
      </c>
      <c r="I26" s="197">
        <f>PPCL_NG!R26+PPCL_Spot!R26+GT_NG!R26+GT_Spot!R26+Bawana_NG!R26+Bawana_RLNG!R26+Bawana_Spot!R26</f>
        <v>5.8397812160491505</v>
      </c>
      <c r="J26" s="198">
        <f t="shared" si="2"/>
        <v>2.1878395084939939E-4</v>
      </c>
      <c r="K26" s="197">
        <f>PPCL_NG!L26+PPCL_Spot!L26+GT_NG!L26+GT_Spot!L26+Bawana_NG!L26+Bawana_RLNG!L26+Bawana_Spot!L26</f>
        <v>37</v>
      </c>
      <c r="L26" s="197">
        <f>PPCL_NG!S26+PPCL_Spot!S26+GT_NG!S26+GT_Spot!S26+Bawana_NG!S26+Bawana_RLNG!S26+Bawana_Spot!S26</f>
        <v>36.979338350878507</v>
      </c>
      <c r="M26" s="198">
        <f t="shared" si="3"/>
        <v>2.0661649121493042E-2</v>
      </c>
      <c r="N26" s="197">
        <f>PPCL_NG!M26+PPCL_Spot!M26+GT_NG!M26+GT_Spot!M26+Bawana_NG!M26+Bawana_RLNG!M26+Bawana_Spot!M26</f>
        <v>57.72</v>
      </c>
      <c r="O26" s="197">
        <f>PPCL_NG!T26+PPCL_Spot!T26+GT_NG!T26+GT_Spot!T26+Bawana_NG!T26+Bawana_RLNG!T26+Bawana_Spot!T26</f>
        <v>57.599157635335096</v>
      </c>
      <c r="P26" s="198">
        <f t="shared" si="4"/>
        <v>0.12084236466490239</v>
      </c>
      <c r="Q26" s="198">
        <f t="shared" si="5"/>
        <v>0.40556000000009362</v>
      </c>
    </row>
    <row r="27" spans="1:17">
      <c r="A27" s="33" t="s">
        <v>69</v>
      </c>
      <c r="B27" s="197">
        <f>PPCL_NG!I27+PPCL_Spot!I27+GT_NG!I27+GT_Spot!I27+Bawana_NG!I27+Bawana_RLNG!I27+Bawana_Spot!I27</f>
        <v>272.61</v>
      </c>
      <c r="C27" s="197">
        <f>PPCL_NG!P27+PPCL_Spot!P27+GT_NG!P27+GT_Spot!P27+Bawana_NG!P27+Bawana_RLNG!P27+Bawana_Spot!P27</f>
        <v>272.43882953726626</v>
      </c>
      <c r="D27" s="198">
        <f t="shared" si="0"/>
        <v>0.17117046273375536</v>
      </c>
      <c r="E27" s="197">
        <f>PPCL_NG!J27+PPCL_Spot!J27+GT_NG!J27+GT_Spot!J27+Bawana_NG!J27+Bawana_RLNG!J27+Bawana_Spot!J27</f>
        <v>45.79</v>
      </c>
      <c r="F27" s="197">
        <f>PPCL_NG!Q27+PPCL_Spot!Q27+GT_NG!Q27+GT_Spot!Q27+Bawana_NG!Q27+Bawana_RLNG!Q27+Bawana_Spot!Q27</f>
        <v>45.69729608409186</v>
      </c>
      <c r="G27" s="198">
        <f t="shared" si="1"/>
        <v>9.2703915908138868E-2</v>
      </c>
      <c r="H27" s="197">
        <f>PPCL_NG!K27+PPCL_Spot!K27+GT_NG!K27+GT_Spot!K27+Bawana_NG!K27+Bawana_RLNG!K27+Bawana_Spot!K27</f>
        <v>5.84</v>
      </c>
      <c r="I27" s="197">
        <f>PPCL_NG!R27+PPCL_Spot!R27+GT_NG!R27+GT_Spot!R27+Bawana_NG!R27+Bawana_RLNG!R27+Bawana_Spot!R27</f>
        <v>5.839777583120692</v>
      </c>
      <c r="J27" s="198">
        <f t="shared" si="2"/>
        <v>2.2241687930790732E-4</v>
      </c>
      <c r="K27" s="197">
        <f>PPCL_NG!L27+PPCL_Spot!L27+GT_NG!L27+GT_Spot!L27+Bawana_NG!L27+Bawana_RLNG!L27+Bawana_Spot!L27</f>
        <v>37</v>
      </c>
      <c r="L27" s="197">
        <f>PPCL_NG!S27+PPCL_Spot!S27+GT_NG!S27+GT_Spot!S27+Bawana_NG!S27+Bawana_RLNG!S27+Bawana_Spot!S27</f>
        <v>36.979324043112314</v>
      </c>
      <c r="M27" s="198">
        <f t="shared" si="3"/>
        <v>2.0675956887686198E-2</v>
      </c>
      <c r="N27" s="197">
        <f>PPCL_NG!M27+PPCL_Spot!M27+GT_NG!M27+GT_Spot!M27+Bawana_NG!M27+Bawana_RLNG!M27+Bawana_Spot!M27</f>
        <v>55.33</v>
      </c>
      <c r="O27" s="197">
        <f>PPCL_NG!T27+PPCL_Spot!T27+GT_NG!T27+GT_Spot!T27+Bawana_NG!T27+Bawana_RLNG!T27+Bawana_Spot!T27</f>
        <v>55.209212752408881</v>
      </c>
      <c r="P27" s="198">
        <f t="shared" si="4"/>
        <v>0.12078724759111736</v>
      </c>
      <c r="Q27" s="198">
        <f t="shared" si="5"/>
        <v>0.40556000000000569</v>
      </c>
    </row>
    <row r="28" spans="1:17">
      <c r="A28" s="33" t="s">
        <v>70</v>
      </c>
      <c r="B28" s="197">
        <f>PPCL_NG!I28+PPCL_Spot!I28+GT_NG!I28+GT_Spot!I28+Bawana_NG!I28+Bawana_RLNG!I28+Bawana_Spot!I28</f>
        <v>272.61</v>
      </c>
      <c r="C28" s="197">
        <f>PPCL_NG!P28+PPCL_Spot!P28+GT_NG!P28+GT_Spot!P28+Bawana_NG!P28+Bawana_RLNG!P28+Bawana_Spot!P28</f>
        <v>272.43882953726626</v>
      </c>
      <c r="D28" s="198">
        <f t="shared" si="0"/>
        <v>0.17117046273375536</v>
      </c>
      <c r="E28" s="197">
        <f>PPCL_NG!J28+PPCL_Spot!J28+GT_NG!J28+GT_Spot!J28+Bawana_NG!J28+Bawana_RLNG!J28+Bawana_Spot!J28</f>
        <v>45.79</v>
      </c>
      <c r="F28" s="197">
        <f>PPCL_NG!Q28+PPCL_Spot!Q28+GT_NG!Q28+GT_Spot!Q28+Bawana_NG!Q28+Bawana_RLNG!Q28+Bawana_Spot!Q28</f>
        <v>45.69729608409186</v>
      </c>
      <c r="G28" s="198">
        <f t="shared" si="1"/>
        <v>9.2703915908138868E-2</v>
      </c>
      <c r="H28" s="197">
        <f>PPCL_NG!K28+PPCL_Spot!K28+GT_NG!K28+GT_Spot!K28+Bawana_NG!K28+Bawana_RLNG!K28+Bawana_Spot!K28</f>
        <v>5.84</v>
      </c>
      <c r="I28" s="197">
        <f>PPCL_NG!R28+PPCL_Spot!R28+GT_NG!R28+GT_Spot!R28+Bawana_NG!R28+Bawana_RLNG!R28+Bawana_Spot!R28</f>
        <v>5.839777583120692</v>
      </c>
      <c r="J28" s="198">
        <f t="shared" si="2"/>
        <v>2.2241687930790732E-4</v>
      </c>
      <c r="K28" s="197">
        <f>PPCL_NG!L28+PPCL_Spot!L28+GT_NG!L28+GT_Spot!L28+Bawana_NG!L28+Bawana_RLNG!L28+Bawana_Spot!L28</f>
        <v>37</v>
      </c>
      <c r="L28" s="197">
        <f>PPCL_NG!S28+PPCL_Spot!S28+GT_NG!S28+GT_Spot!S28+Bawana_NG!S28+Bawana_RLNG!S28+Bawana_Spot!S28</f>
        <v>36.979324043112314</v>
      </c>
      <c r="M28" s="198">
        <f t="shared" si="3"/>
        <v>2.0675956887686198E-2</v>
      </c>
      <c r="N28" s="197">
        <f>PPCL_NG!M28+PPCL_Spot!M28+GT_NG!M28+GT_Spot!M28+Bawana_NG!M28+Bawana_RLNG!M28+Bawana_Spot!M28</f>
        <v>55.33</v>
      </c>
      <c r="O28" s="197">
        <f>PPCL_NG!T28+PPCL_Spot!T28+GT_NG!T28+GT_Spot!T28+Bawana_NG!T28+Bawana_RLNG!T28+Bawana_Spot!T28</f>
        <v>55.209212752408881</v>
      </c>
      <c r="P28" s="198">
        <f t="shared" si="4"/>
        <v>0.12078724759111736</v>
      </c>
      <c r="Q28" s="198">
        <f t="shared" si="5"/>
        <v>0.40556000000000569</v>
      </c>
    </row>
    <row r="29" spans="1:17">
      <c r="A29" s="33" t="s">
        <v>71</v>
      </c>
      <c r="B29" s="197">
        <f>PPCL_NG!I29+PPCL_Spot!I29+GT_NG!I29+GT_Spot!I29+Bawana_NG!I29+Bawana_RLNG!I29+Bawana_Spot!I29</f>
        <v>272.61</v>
      </c>
      <c r="C29" s="197">
        <f>PPCL_NG!P29+PPCL_Spot!P29+GT_NG!P29+GT_Spot!P29+Bawana_NG!P29+Bawana_RLNG!P29+Bawana_Spot!P29</f>
        <v>272.43882953726626</v>
      </c>
      <c r="D29" s="198">
        <f t="shared" si="0"/>
        <v>0.17117046273375536</v>
      </c>
      <c r="E29" s="197">
        <f>PPCL_NG!J29+PPCL_Spot!J29+GT_NG!J29+GT_Spot!J29+Bawana_NG!J29+Bawana_RLNG!J29+Bawana_Spot!J29</f>
        <v>45.79</v>
      </c>
      <c r="F29" s="197">
        <f>PPCL_NG!Q29+PPCL_Spot!Q29+GT_NG!Q29+GT_Spot!Q29+Bawana_NG!Q29+Bawana_RLNG!Q29+Bawana_Spot!Q29</f>
        <v>45.69729608409186</v>
      </c>
      <c r="G29" s="198">
        <f t="shared" si="1"/>
        <v>9.2703915908138868E-2</v>
      </c>
      <c r="H29" s="197">
        <f>PPCL_NG!K29+PPCL_Spot!K29+GT_NG!K29+GT_Spot!K29+Bawana_NG!K29+Bawana_RLNG!K29+Bawana_Spot!K29</f>
        <v>5.84</v>
      </c>
      <c r="I29" s="197">
        <f>PPCL_NG!R29+PPCL_Spot!R29+GT_NG!R29+GT_Spot!R29+Bawana_NG!R29+Bawana_RLNG!R29+Bawana_Spot!R29</f>
        <v>5.839777583120692</v>
      </c>
      <c r="J29" s="198">
        <f t="shared" si="2"/>
        <v>2.2241687930790732E-4</v>
      </c>
      <c r="K29" s="197">
        <f>PPCL_NG!L29+PPCL_Spot!L29+GT_NG!L29+GT_Spot!L29+Bawana_NG!L29+Bawana_RLNG!L29+Bawana_Spot!L29</f>
        <v>37</v>
      </c>
      <c r="L29" s="197">
        <f>PPCL_NG!S29+PPCL_Spot!S29+GT_NG!S29+GT_Spot!S29+Bawana_NG!S29+Bawana_RLNG!S29+Bawana_Spot!S29</f>
        <v>36.979324043112314</v>
      </c>
      <c r="M29" s="198">
        <f t="shared" si="3"/>
        <v>2.0675956887686198E-2</v>
      </c>
      <c r="N29" s="197">
        <f>PPCL_NG!M29+PPCL_Spot!M29+GT_NG!M29+GT_Spot!M29+Bawana_NG!M29+Bawana_RLNG!M29+Bawana_Spot!M29</f>
        <v>55.33</v>
      </c>
      <c r="O29" s="197">
        <f>PPCL_NG!T29+PPCL_Spot!T29+GT_NG!T29+GT_Spot!T29+Bawana_NG!T29+Bawana_RLNG!T29+Bawana_Spot!T29</f>
        <v>55.209212752408881</v>
      </c>
      <c r="P29" s="198">
        <f t="shared" si="4"/>
        <v>0.12078724759111736</v>
      </c>
      <c r="Q29" s="198">
        <f t="shared" si="5"/>
        <v>0.40556000000000569</v>
      </c>
    </row>
    <row r="30" spans="1:17">
      <c r="A30" s="33" t="s">
        <v>72</v>
      </c>
      <c r="B30" s="197">
        <f>PPCL_NG!I30+PPCL_Spot!I30+GT_NG!I30+GT_Spot!I30+Bawana_NG!I30+Bawana_RLNG!I30+Bawana_Spot!I30</f>
        <v>272.61</v>
      </c>
      <c r="C30" s="197">
        <f>PPCL_NG!P30+PPCL_Spot!P30+GT_NG!P30+GT_Spot!P30+Bawana_NG!P30+Bawana_RLNG!P30+Bawana_Spot!P30</f>
        <v>272.43882953726626</v>
      </c>
      <c r="D30" s="198">
        <f t="shared" si="0"/>
        <v>0.17117046273375536</v>
      </c>
      <c r="E30" s="197">
        <f>PPCL_NG!J30+PPCL_Spot!J30+GT_NG!J30+GT_Spot!J30+Bawana_NG!J30+Bawana_RLNG!J30+Bawana_Spot!J30</f>
        <v>45.79</v>
      </c>
      <c r="F30" s="197">
        <f>PPCL_NG!Q30+PPCL_Spot!Q30+GT_NG!Q30+GT_Spot!Q30+Bawana_NG!Q30+Bawana_RLNG!Q30+Bawana_Spot!Q30</f>
        <v>45.69729608409186</v>
      </c>
      <c r="G30" s="198">
        <f t="shared" si="1"/>
        <v>9.2703915908138868E-2</v>
      </c>
      <c r="H30" s="197">
        <f>PPCL_NG!K30+PPCL_Spot!K30+GT_NG!K30+GT_Spot!K30+Bawana_NG!K30+Bawana_RLNG!K30+Bawana_Spot!K30</f>
        <v>5.84</v>
      </c>
      <c r="I30" s="197">
        <f>PPCL_NG!R30+PPCL_Spot!R30+GT_NG!R30+GT_Spot!R30+Bawana_NG!R30+Bawana_RLNG!R30+Bawana_Spot!R30</f>
        <v>5.839777583120692</v>
      </c>
      <c r="J30" s="198">
        <f t="shared" si="2"/>
        <v>2.2241687930790732E-4</v>
      </c>
      <c r="K30" s="197">
        <f>PPCL_NG!L30+PPCL_Spot!L30+GT_NG!L30+GT_Spot!L30+Bawana_NG!L30+Bawana_RLNG!L30+Bawana_Spot!L30</f>
        <v>37</v>
      </c>
      <c r="L30" s="197">
        <f>PPCL_NG!S30+PPCL_Spot!S30+GT_NG!S30+GT_Spot!S30+Bawana_NG!S30+Bawana_RLNG!S30+Bawana_Spot!S30</f>
        <v>36.979324043112314</v>
      </c>
      <c r="M30" s="198">
        <f t="shared" si="3"/>
        <v>2.0675956887686198E-2</v>
      </c>
      <c r="N30" s="197">
        <f>PPCL_NG!M30+PPCL_Spot!M30+GT_NG!M30+GT_Spot!M30+Bawana_NG!M30+Bawana_RLNG!M30+Bawana_Spot!M30</f>
        <v>55.33</v>
      </c>
      <c r="O30" s="197">
        <f>PPCL_NG!T30+PPCL_Spot!T30+GT_NG!T30+GT_Spot!T30+Bawana_NG!T30+Bawana_RLNG!T30+Bawana_Spot!T30</f>
        <v>55.209212752408881</v>
      </c>
      <c r="P30" s="198">
        <f t="shared" si="4"/>
        <v>0.12078724759111736</v>
      </c>
      <c r="Q30" s="198">
        <f t="shared" si="5"/>
        <v>0.40556000000000569</v>
      </c>
    </row>
    <row r="31" spans="1:17">
      <c r="A31" s="33" t="s">
        <v>73</v>
      </c>
      <c r="B31" s="197">
        <f>PPCL_NG!I31+PPCL_Spot!I31+GT_NG!I31+GT_Spot!I31+Bawana_NG!I31+Bawana_RLNG!I31+Bawana_Spot!I31</f>
        <v>272.61</v>
      </c>
      <c r="C31" s="197">
        <f>PPCL_NG!P31+PPCL_Spot!P31+GT_NG!P31+GT_Spot!P31+Bawana_NG!P31+Bawana_RLNG!P31+Bawana_Spot!P31</f>
        <v>272.43882953726626</v>
      </c>
      <c r="D31" s="198">
        <f t="shared" si="0"/>
        <v>0.17117046273375536</v>
      </c>
      <c r="E31" s="197">
        <f>PPCL_NG!J31+PPCL_Spot!J31+GT_NG!J31+GT_Spot!J31+Bawana_NG!J31+Bawana_RLNG!J31+Bawana_Spot!J31</f>
        <v>45.79</v>
      </c>
      <c r="F31" s="197">
        <f>PPCL_NG!Q31+PPCL_Spot!Q31+GT_NG!Q31+GT_Spot!Q31+Bawana_NG!Q31+Bawana_RLNG!Q31+Bawana_Spot!Q31</f>
        <v>45.69729608409186</v>
      </c>
      <c r="G31" s="198">
        <f t="shared" si="1"/>
        <v>9.2703915908138868E-2</v>
      </c>
      <c r="H31" s="197">
        <f>PPCL_NG!K31+PPCL_Spot!K31+GT_NG!K31+GT_Spot!K31+Bawana_NG!K31+Bawana_RLNG!K31+Bawana_Spot!K31</f>
        <v>5.84</v>
      </c>
      <c r="I31" s="197">
        <f>PPCL_NG!R31+PPCL_Spot!R31+GT_NG!R31+GT_Spot!R31+Bawana_NG!R31+Bawana_RLNG!R31+Bawana_Spot!R31</f>
        <v>5.839777583120692</v>
      </c>
      <c r="J31" s="198">
        <f t="shared" si="2"/>
        <v>2.2241687930790732E-4</v>
      </c>
      <c r="K31" s="197">
        <f>PPCL_NG!L31+PPCL_Spot!L31+GT_NG!L31+GT_Spot!L31+Bawana_NG!L31+Bawana_RLNG!L31+Bawana_Spot!L31</f>
        <v>37</v>
      </c>
      <c r="L31" s="197">
        <f>PPCL_NG!S31+PPCL_Spot!S31+GT_NG!S31+GT_Spot!S31+Bawana_NG!S31+Bawana_RLNG!S31+Bawana_Spot!S31</f>
        <v>36.979324043112314</v>
      </c>
      <c r="M31" s="198">
        <f t="shared" si="3"/>
        <v>2.0675956887686198E-2</v>
      </c>
      <c r="N31" s="197">
        <f>PPCL_NG!M31+PPCL_Spot!M31+GT_NG!M31+GT_Spot!M31+Bawana_NG!M31+Bawana_RLNG!M31+Bawana_Spot!M31</f>
        <v>55.33</v>
      </c>
      <c r="O31" s="197">
        <f>PPCL_NG!T31+PPCL_Spot!T31+GT_NG!T31+GT_Spot!T31+Bawana_NG!T31+Bawana_RLNG!T31+Bawana_Spot!T31</f>
        <v>55.209212752408881</v>
      </c>
      <c r="P31" s="198">
        <f t="shared" si="4"/>
        <v>0.12078724759111736</v>
      </c>
      <c r="Q31" s="198">
        <f t="shared" si="5"/>
        <v>0.40556000000000569</v>
      </c>
    </row>
    <row r="32" spans="1:17">
      <c r="A32" s="33" t="s">
        <v>74</v>
      </c>
      <c r="B32" s="197">
        <f>PPCL_NG!I32+PPCL_Spot!I32+GT_NG!I32+GT_Spot!I32+Bawana_NG!I32+Bawana_RLNG!I32+Bawana_Spot!I32</f>
        <v>272.61</v>
      </c>
      <c r="C32" s="197">
        <f>PPCL_NG!P32+PPCL_Spot!P32+GT_NG!P32+GT_Spot!P32+Bawana_NG!P32+Bawana_RLNG!P32+Bawana_Spot!P32</f>
        <v>272.43882953726626</v>
      </c>
      <c r="D32" s="198">
        <f t="shared" si="0"/>
        <v>0.17117046273375536</v>
      </c>
      <c r="E32" s="197">
        <f>PPCL_NG!J32+PPCL_Spot!J32+GT_NG!J32+GT_Spot!J32+Bawana_NG!J32+Bawana_RLNG!J32+Bawana_Spot!J32</f>
        <v>45.79</v>
      </c>
      <c r="F32" s="197">
        <f>PPCL_NG!Q32+PPCL_Spot!Q32+GT_NG!Q32+GT_Spot!Q32+Bawana_NG!Q32+Bawana_RLNG!Q32+Bawana_Spot!Q32</f>
        <v>45.69729608409186</v>
      </c>
      <c r="G32" s="198">
        <f t="shared" si="1"/>
        <v>9.2703915908138868E-2</v>
      </c>
      <c r="H32" s="197">
        <f>PPCL_NG!K32+PPCL_Spot!K32+GT_NG!K32+GT_Spot!K32+Bawana_NG!K32+Bawana_RLNG!K32+Bawana_Spot!K32</f>
        <v>5.84</v>
      </c>
      <c r="I32" s="197">
        <f>PPCL_NG!R32+PPCL_Spot!R32+GT_NG!R32+GT_Spot!R32+Bawana_NG!R32+Bawana_RLNG!R32+Bawana_Spot!R32</f>
        <v>5.839777583120692</v>
      </c>
      <c r="J32" s="198">
        <f t="shared" si="2"/>
        <v>2.2241687930790732E-4</v>
      </c>
      <c r="K32" s="197">
        <f>PPCL_NG!L32+PPCL_Spot!L32+GT_NG!L32+GT_Spot!L32+Bawana_NG!L32+Bawana_RLNG!L32+Bawana_Spot!L32</f>
        <v>37</v>
      </c>
      <c r="L32" s="197">
        <f>PPCL_NG!S32+PPCL_Spot!S32+GT_NG!S32+GT_Spot!S32+Bawana_NG!S32+Bawana_RLNG!S32+Bawana_Spot!S32</f>
        <v>36.979324043112314</v>
      </c>
      <c r="M32" s="198">
        <f t="shared" si="3"/>
        <v>2.0675956887686198E-2</v>
      </c>
      <c r="N32" s="197">
        <f>PPCL_NG!M32+PPCL_Spot!M32+GT_NG!M32+GT_Spot!M32+Bawana_NG!M32+Bawana_RLNG!M32+Bawana_Spot!M32</f>
        <v>55.33</v>
      </c>
      <c r="O32" s="197">
        <f>PPCL_NG!T32+PPCL_Spot!T32+GT_NG!T32+GT_Spot!T32+Bawana_NG!T32+Bawana_RLNG!T32+Bawana_Spot!T32</f>
        <v>55.209212752408881</v>
      </c>
      <c r="P32" s="198">
        <f t="shared" si="4"/>
        <v>0.12078724759111736</v>
      </c>
      <c r="Q32" s="198">
        <f t="shared" si="5"/>
        <v>0.40556000000000569</v>
      </c>
    </row>
    <row r="33" spans="1:17">
      <c r="A33" s="33" t="s">
        <v>75</v>
      </c>
      <c r="B33" s="197">
        <f>PPCL_NG!I33+PPCL_Spot!I33+GT_NG!I33+GT_Spot!I33+Bawana_NG!I33+Bawana_RLNG!I33+Bawana_Spot!I33</f>
        <v>272.61</v>
      </c>
      <c r="C33" s="197">
        <f>PPCL_NG!P33+PPCL_Spot!P33+GT_NG!P33+GT_Spot!P33+Bawana_NG!P33+Bawana_RLNG!P33+Bawana_Spot!P33</f>
        <v>272.43882953726626</v>
      </c>
      <c r="D33" s="198">
        <f t="shared" si="0"/>
        <v>0.17117046273375536</v>
      </c>
      <c r="E33" s="197">
        <f>PPCL_NG!J33+PPCL_Spot!J33+GT_NG!J33+GT_Spot!J33+Bawana_NG!J33+Bawana_RLNG!J33+Bawana_Spot!J33</f>
        <v>45.79</v>
      </c>
      <c r="F33" s="197">
        <f>PPCL_NG!Q33+PPCL_Spot!Q33+GT_NG!Q33+GT_Spot!Q33+Bawana_NG!Q33+Bawana_RLNG!Q33+Bawana_Spot!Q33</f>
        <v>45.69729608409186</v>
      </c>
      <c r="G33" s="198">
        <f t="shared" si="1"/>
        <v>9.2703915908138868E-2</v>
      </c>
      <c r="H33" s="197">
        <f>PPCL_NG!K33+PPCL_Spot!K33+GT_NG!K33+GT_Spot!K33+Bawana_NG!K33+Bawana_RLNG!K33+Bawana_Spot!K33</f>
        <v>5.84</v>
      </c>
      <c r="I33" s="197">
        <f>PPCL_NG!R33+PPCL_Spot!R33+GT_NG!R33+GT_Spot!R33+Bawana_NG!R33+Bawana_RLNG!R33+Bawana_Spot!R33</f>
        <v>5.839777583120692</v>
      </c>
      <c r="J33" s="198">
        <f t="shared" si="2"/>
        <v>2.2241687930790732E-4</v>
      </c>
      <c r="K33" s="197">
        <f>PPCL_NG!L33+PPCL_Spot!L33+GT_NG!L33+GT_Spot!L33+Bawana_NG!L33+Bawana_RLNG!L33+Bawana_Spot!L33</f>
        <v>37</v>
      </c>
      <c r="L33" s="197">
        <f>PPCL_NG!S33+PPCL_Spot!S33+GT_NG!S33+GT_Spot!S33+Bawana_NG!S33+Bawana_RLNG!S33+Bawana_Spot!S33</f>
        <v>36.979324043112314</v>
      </c>
      <c r="M33" s="198">
        <f t="shared" si="3"/>
        <v>2.0675956887686198E-2</v>
      </c>
      <c r="N33" s="197">
        <f>PPCL_NG!M33+PPCL_Spot!M33+GT_NG!M33+GT_Spot!M33+Bawana_NG!M33+Bawana_RLNG!M33+Bawana_Spot!M33</f>
        <v>55.33</v>
      </c>
      <c r="O33" s="197">
        <f>PPCL_NG!T33+PPCL_Spot!T33+GT_NG!T33+GT_Spot!T33+Bawana_NG!T33+Bawana_RLNG!T33+Bawana_Spot!T33</f>
        <v>55.209212752408881</v>
      </c>
      <c r="P33" s="198">
        <f t="shared" si="4"/>
        <v>0.12078724759111736</v>
      </c>
      <c r="Q33" s="198">
        <f t="shared" si="5"/>
        <v>0.40556000000000569</v>
      </c>
    </row>
    <row r="34" spans="1:17">
      <c r="A34" s="33" t="s">
        <v>76</v>
      </c>
      <c r="B34" s="197">
        <f>PPCL_NG!I34+PPCL_Spot!I34+GT_NG!I34+GT_Spot!I34+Bawana_NG!I34+Bawana_RLNG!I34+Bawana_Spot!I34</f>
        <v>272.61</v>
      </c>
      <c r="C34" s="197">
        <f>PPCL_NG!P34+PPCL_Spot!P34+GT_NG!P34+GT_Spot!P34+Bawana_NG!P34+Bawana_RLNG!P34+Bawana_Spot!P34</f>
        <v>272.43882953726626</v>
      </c>
      <c r="D34" s="198">
        <f t="shared" si="0"/>
        <v>0.17117046273375536</v>
      </c>
      <c r="E34" s="197">
        <f>PPCL_NG!J34+PPCL_Spot!J34+GT_NG!J34+GT_Spot!J34+Bawana_NG!J34+Bawana_RLNG!J34+Bawana_Spot!J34</f>
        <v>45.79</v>
      </c>
      <c r="F34" s="197">
        <f>PPCL_NG!Q34+PPCL_Spot!Q34+GT_NG!Q34+GT_Spot!Q34+Bawana_NG!Q34+Bawana_RLNG!Q34+Bawana_Spot!Q34</f>
        <v>45.69729608409186</v>
      </c>
      <c r="G34" s="198">
        <f t="shared" si="1"/>
        <v>9.2703915908138868E-2</v>
      </c>
      <c r="H34" s="197">
        <f>PPCL_NG!K34+PPCL_Spot!K34+GT_NG!K34+GT_Spot!K34+Bawana_NG!K34+Bawana_RLNG!K34+Bawana_Spot!K34</f>
        <v>5.84</v>
      </c>
      <c r="I34" s="197">
        <f>PPCL_NG!R34+PPCL_Spot!R34+GT_NG!R34+GT_Spot!R34+Bawana_NG!R34+Bawana_RLNG!R34+Bawana_Spot!R34</f>
        <v>5.839777583120692</v>
      </c>
      <c r="J34" s="198">
        <f t="shared" si="2"/>
        <v>2.2241687930790732E-4</v>
      </c>
      <c r="K34" s="197">
        <f>PPCL_NG!L34+PPCL_Spot!L34+GT_NG!L34+GT_Spot!L34+Bawana_NG!L34+Bawana_RLNG!L34+Bawana_Spot!L34</f>
        <v>37</v>
      </c>
      <c r="L34" s="197">
        <f>PPCL_NG!S34+PPCL_Spot!S34+GT_NG!S34+GT_Spot!S34+Bawana_NG!S34+Bawana_RLNG!S34+Bawana_Spot!S34</f>
        <v>36.979324043112314</v>
      </c>
      <c r="M34" s="198">
        <f t="shared" si="3"/>
        <v>2.0675956887686198E-2</v>
      </c>
      <c r="N34" s="197">
        <f>PPCL_NG!M34+PPCL_Spot!M34+GT_NG!M34+GT_Spot!M34+Bawana_NG!M34+Bawana_RLNG!M34+Bawana_Spot!M34</f>
        <v>55.33</v>
      </c>
      <c r="O34" s="197">
        <f>PPCL_NG!T34+PPCL_Spot!T34+GT_NG!T34+GT_Spot!T34+Bawana_NG!T34+Bawana_RLNG!T34+Bawana_Spot!T34</f>
        <v>55.209212752408881</v>
      </c>
      <c r="P34" s="198">
        <f t="shared" si="4"/>
        <v>0.12078724759111736</v>
      </c>
      <c r="Q34" s="198">
        <f t="shared" si="5"/>
        <v>0.40556000000000569</v>
      </c>
    </row>
    <row r="35" spans="1:17">
      <c r="A35" s="33" t="s">
        <v>77</v>
      </c>
      <c r="B35" s="197">
        <f>PPCL_NG!I35+PPCL_Spot!I35+GT_NG!I35+GT_Spot!I35+Bawana_NG!I35+Bawana_RLNG!I35+Bawana_Spot!I35</f>
        <v>272.61</v>
      </c>
      <c r="C35" s="197">
        <f>PPCL_NG!P35+PPCL_Spot!P35+GT_NG!P35+GT_Spot!P35+Bawana_NG!P35+Bawana_RLNG!P35+Bawana_Spot!P35</f>
        <v>272.43882953726626</v>
      </c>
      <c r="D35" s="198">
        <f t="shared" si="0"/>
        <v>0.17117046273375536</v>
      </c>
      <c r="E35" s="197">
        <f>PPCL_NG!J35+PPCL_Spot!J35+GT_NG!J35+GT_Spot!J35+Bawana_NG!J35+Bawana_RLNG!J35+Bawana_Spot!J35</f>
        <v>45.79</v>
      </c>
      <c r="F35" s="197">
        <f>PPCL_NG!Q35+PPCL_Spot!Q35+GT_NG!Q35+GT_Spot!Q35+Bawana_NG!Q35+Bawana_RLNG!Q35+Bawana_Spot!Q35</f>
        <v>45.69729608409186</v>
      </c>
      <c r="G35" s="198">
        <f t="shared" si="1"/>
        <v>9.2703915908138868E-2</v>
      </c>
      <c r="H35" s="197">
        <f>PPCL_NG!K35+PPCL_Spot!K35+GT_NG!K35+GT_Spot!K35+Bawana_NG!K35+Bawana_RLNG!K35+Bawana_Spot!K35</f>
        <v>5.84</v>
      </c>
      <c r="I35" s="197">
        <f>PPCL_NG!R35+PPCL_Spot!R35+GT_NG!R35+GT_Spot!R35+Bawana_NG!R35+Bawana_RLNG!R35+Bawana_Spot!R35</f>
        <v>5.839777583120692</v>
      </c>
      <c r="J35" s="198">
        <f t="shared" si="2"/>
        <v>2.2241687930790732E-4</v>
      </c>
      <c r="K35" s="197">
        <f>PPCL_NG!L35+PPCL_Spot!L35+GT_NG!L35+GT_Spot!L35+Bawana_NG!L35+Bawana_RLNG!L35+Bawana_Spot!L35</f>
        <v>37</v>
      </c>
      <c r="L35" s="197">
        <f>PPCL_NG!S35+PPCL_Spot!S35+GT_NG!S35+GT_Spot!S35+Bawana_NG!S35+Bawana_RLNG!S35+Bawana_Spot!S35</f>
        <v>36.979324043112314</v>
      </c>
      <c r="M35" s="198">
        <f t="shared" si="3"/>
        <v>2.0675956887686198E-2</v>
      </c>
      <c r="N35" s="197">
        <f>PPCL_NG!M35+PPCL_Spot!M35+GT_NG!M35+GT_Spot!M35+Bawana_NG!M35+Bawana_RLNG!M35+Bawana_Spot!M35</f>
        <v>55.33</v>
      </c>
      <c r="O35" s="197">
        <f>PPCL_NG!T35+PPCL_Spot!T35+GT_NG!T35+GT_Spot!T35+Bawana_NG!T35+Bawana_RLNG!T35+Bawana_Spot!T35</f>
        <v>55.209212752408881</v>
      </c>
      <c r="P35" s="198">
        <f t="shared" si="4"/>
        <v>0.12078724759111736</v>
      </c>
      <c r="Q35" s="198">
        <f t="shared" si="5"/>
        <v>0.40556000000000569</v>
      </c>
    </row>
    <row r="36" spans="1:17">
      <c r="A36" s="33" t="s">
        <v>78</v>
      </c>
      <c r="B36" s="197">
        <f>PPCL_NG!I36+PPCL_Spot!I36+GT_NG!I36+GT_Spot!I36+Bawana_NG!I36+Bawana_RLNG!I36+Bawana_Spot!I36</f>
        <v>272.61</v>
      </c>
      <c r="C36" s="197">
        <f>PPCL_NG!P36+PPCL_Spot!P36+GT_NG!P36+GT_Spot!P36+Bawana_NG!P36+Bawana_RLNG!P36+Bawana_Spot!P36</f>
        <v>272.43882953726626</v>
      </c>
      <c r="D36" s="198">
        <f t="shared" si="0"/>
        <v>0.17117046273375536</v>
      </c>
      <c r="E36" s="197">
        <f>PPCL_NG!J36+PPCL_Spot!J36+GT_NG!J36+GT_Spot!J36+Bawana_NG!J36+Bawana_RLNG!J36+Bawana_Spot!J36</f>
        <v>45.79</v>
      </c>
      <c r="F36" s="197">
        <f>PPCL_NG!Q36+PPCL_Spot!Q36+GT_NG!Q36+GT_Spot!Q36+Bawana_NG!Q36+Bawana_RLNG!Q36+Bawana_Spot!Q36</f>
        <v>45.69729608409186</v>
      </c>
      <c r="G36" s="198">
        <f t="shared" si="1"/>
        <v>9.2703915908138868E-2</v>
      </c>
      <c r="H36" s="197">
        <f>PPCL_NG!K36+PPCL_Spot!K36+GT_NG!K36+GT_Spot!K36+Bawana_NG!K36+Bawana_RLNG!K36+Bawana_Spot!K36</f>
        <v>5.84</v>
      </c>
      <c r="I36" s="197">
        <f>PPCL_NG!R36+PPCL_Spot!R36+GT_NG!R36+GT_Spot!R36+Bawana_NG!R36+Bawana_RLNG!R36+Bawana_Spot!R36</f>
        <v>5.839777583120692</v>
      </c>
      <c r="J36" s="198">
        <f t="shared" si="2"/>
        <v>2.2241687930790732E-4</v>
      </c>
      <c r="K36" s="197">
        <f>PPCL_NG!L36+PPCL_Spot!L36+GT_NG!L36+GT_Spot!L36+Bawana_NG!L36+Bawana_RLNG!L36+Bawana_Spot!L36</f>
        <v>37</v>
      </c>
      <c r="L36" s="197">
        <f>PPCL_NG!S36+PPCL_Spot!S36+GT_NG!S36+GT_Spot!S36+Bawana_NG!S36+Bawana_RLNG!S36+Bawana_Spot!S36</f>
        <v>36.979324043112314</v>
      </c>
      <c r="M36" s="198">
        <f t="shared" si="3"/>
        <v>2.0675956887686198E-2</v>
      </c>
      <c r="N36" s="197">
        <f>PPCL_NG!M36+PPCL_Spot!M36+GT_NG!M36+GT_Spot!M36+Bawana_NG!M36+Bawana_RLNG!M36+Bawana_Spot!M36</f>
        <v>55.33</v>
      </c>
      <c r="O36" s="197">
        <f>PPCL_NG!T36+PPCL_Spot!T36+GT_NG!T36+GT_Spot!T36+Bawana_NG!T36+Bawana_RLNG!T36+Bawana_Spot!T36</f>
        <v>55.209212752408881</v>
      </c>
      <c r="P36" s="198">
        <f t="shared" si="4"/>
        <v>0.12078724759111736</v>
      </c>
      <c r="Q36" s="198">
        <f t="shared" si="5"/>
        <v>0.40556000000000569</v>
      </c>
    </row>
    <row r="37" spans="1:17">
      <c r="A37" s="33" t="s">
        <v>79</v>
      </c>
      <c r="B37" s="197">
        <f>PPCL_NG!I37+PPCL_Spot!I37+GT_NG!I37+GT_Spot!I37+Bawana_NG!I37+Bawana_RLNG!I37+Bawana_Spot!I37</f>
        <v>272.61</v>
      </c>
      <c r="C37" s="197">
        <f>PPCL_NG!P37+PPCL_Spot!P37+GT_NG!P37+GT_Spot!P37+Bawana_NG!P37+Bawana_RLNG!P37+Bawana_Spot!P37</f>
        <v>272.43891203086946</v>
      </c>
      <c r="D37" s="198">
        <f t="shared" si="0"/>
        <v>0.17108796913055357</v>
      </c>
      <c r="E37" s="197">
        <f>PPCL_NG!J37+PPCL_Spot!J37+GT_NG!J37+GT_Spot!J37+Bawana_NG!J37+Bawana_RLNG!J37+Bawana_Spot!J37</f>
        <v>47.76</v>
      </c>
      <c r="F37" s="197">
        <f>PPCL_NG!Q37+PPCL_Spot!Q37+GT_NG!Q37+GT_Spot!Q37+Bawana_NG!Q37+Bawana_RLNG!Q37+Bawana_Spot!Q37</f>
        <v>47.667250766867703</v>
      </c>
      <c r="G37" s="198">
        <f t="shared" si="1"/>
        <v>9.2749233132295217E-2</v>
      </c>
      <c r="H37" s="197">
        <f>PPCL_NG!K37+PPCL_Spot!K37+GT_NG!K37+GT_Spot!K37+Bawana_NG!K37+Bawana_RLNG!K37+Bawana_Spot!K37</f>
        <v>5.84</v>
      </c>
      <c r="I37" s="197">
        <f>PPCL_NG!R37+PPCL_Spot!R37+GT_NG!R37+GT_Spot!R37+Bawana_NG!R37+Bawana_RLNG!R37+Bawana_Spot!R37</f>
        <v>5.8397812160491505</v>
      </c>
      <c r="J37" s="198">
        <f t="shared" si="2"/>
        <v>2.1878395084939939E-4</v>
      </c>
      <c r="K37" s="197">
        <f>PPCL_NG!L37+PPCL_Spot!L37+GT_NG!L37+GT_Spot!L37+Bawana_NG!L37+Bawana_RLNG!L37+Bawana_Spot!L37</f>
        <v>37</v>
      </c>
      <c r="L37" s="197">
        <f>PPCL_NG!S37+PPCL_Spot!S37+GT_NG!S37+GT_Spot!S37+Bawana_NG!S37+Bawana_RLNG!S37+Bawana_Spot!S37</f>
        <v>36.979338350878507</v>
      </c>
      <c r="M37" s="198">
        <f t="shared" si="3"/>
        <v>2.0661649121493042E-2</v>
      </c>
      <c r="N37" s="197">
        <f>PPCL_NG!M37+PPCL_Spot!M37+GT_NG!M37+GT_Spot!M37+Bawana_NG!M37+Bawana_RLNG!M37+Bawana_Spot!M37</f>
        <v>57.72</v>
      </c>
      <c r="O37" s="197">
        <f>PPCL_NG!T37+PPCL_Spot!T37+GT_NG!T37+GT_Spot!T37+Bawana_NG!T37+Bawana_RLNG!T37+Bawana_Spot!T37</f>
        <v>57.599157635335096</v>
      </c>
      <c r="P37" s="198">
        <f t="shared" si="4"/>
        <v>0.12084236466490239</v>
      </c>
      <c r="Q37" s="198">
        <f t="shared" si="5"/>
        <v>0.40556000000009362</v>
      </c>
    </row>
    <row r="38" spans="1:17">
      <c r="A38" s="33" t="s">
        <v>80</v>
      </c>
      <c r="B38" s="197">
        <f>PPCL_NG!I38+PPCL_Spot!I38+GT_NG!I38+GT_Spot!I38+Bawana_NG!I38+Bawana_RLNG!I38+Bawana_Spot!I38</f>
        <v>272.61</v>
      </c>
      <c r="C38" s="197">
        <f>PPCL_NG!P38+PPCL_Spot!P38+GT_NG!P38+GT_Spot!P38+Bawana_NG!P38+Bawana_RLNG!P38+Bawana_Spot!P38</f>
        <v>272.43891203086946</v>
      </c>
      <c r="D38" s="198">
        <f t="shared" si="0"/>
        <v>0.17108796913055357</v>
      </c>
      <c r="E38" s="197">
        <f>PPCL_NG!J38+PPCL_Spot!J38+GT_NG!J38+GT_Spot!J38+Bawana_NG!J38+Bawana_RLNG!J38+Bawana_Spot!J38</f>
        <v>47.76</v>
      </c>
      <c r="F38" s="197">
        <f>PPCL_NG!Q38+PPCL_Spot!Q38+GT_NG!Q38+GT_Spot!Q38+Bawana_NG!Q38+Bawana_RLNG!Q38+Bawana_Spot!Q38</f>
        <v>47.667250766867703</v>
      </c>
      <c r="G38" s="198">
        <f t="shared" si="1"/>
        <v>9.2749233132295217E-2</v>
      </c>
      <c r="H38" s="197">
        <f>PPCL_NG!K38+PPCL_Spot!K38+GT_NG!K38+GT_Spot!K38+Bawana_NG!K38+Bawana_RLNG!K38+Bawana_Spot!K38</f>
        <v>5.84</v>
      </c>
      <c r="I38" s="197">
        <f>PPCL_NG!R38+PPCL_Spot!R38+GT_NG!R38+GT_Spot!R38+Bawana_NG!R38+Bawana_RLNG!R38+Bawana_Spot!R38</f>
        <v>5.8397812160491505</v>
      </c>
      <c r="J38" s="198">
        <f t="shared" si="2"/>
        <v>2.1878395084939939E-4</v>
      </c>
      <c r="K38" s="197">
        <f>PPCL_NG!L38+PPCL_Spot!L38+GT_NG!L38+GT_Spot!L38+Bawana_NG!L38+Bawana_RLNG!L38+Bawana_Spot!L38</f>
        <v>37</v>
      </c>
      <c r="L38" s="197">
        <f>PPCL_NG!S38+PPCL_Spot!S38+GT_NG!S38+GT_Spot!S38+Bawana_NG!S38+Bawana_RLNG!S38+Bawana_Spot!S38</f>
        <v>36.979338350878507</v>
      </c>
      <c r="M38" s="198">
        <f t="shared" si="3"/>
        <v>2.0661649121493042E-2</v>
      </c>
      <c r="N38" s="197">
        <f>PPCL_NG!M38+PPCL_Spot!M38+GT_NG!M38+GT_Spot!M38+Bawana_NG!M38+Bawana_RLNG!M38+Bawana_Spot!M38</f>
        <v>57.72</v>
      </c>
      <c r="O38" s="197">
        <f>PPCL_NG!T38+PPCL_Spot!T38+GT_NG!T38+GT_Spot!T38+Bawana_NG!T38+Bawana_RLNG!T38+Bawana_Spot!T38</f>
        <v>57.599157635335096</v>
      </c>
      <c r="P38" s="198">
        <f t="shared" si="4"/>
        <v>0.12084236466490239</v>
      </c>
      <c r="Q38" s="198">
        <f t="shared" si="5"/>
        <v>0.40556000000009362</v>
      </c>
    </row>
    <row r="39" spans="1:17">
      <c r="A39" s="33" t="s">
        <v>81</v>
      </c>
      <c r="B39" s="197">
        <f>PPCL_NG!I39+PPCL_Spot!I39+GT_NG!I39+GT_Spot!I39+Bawana_NG!I39+Bawana_RLNG!I39+Bawana_Spot!I39</f>
        <v>272.61</v>
      </c>
      <c r="C39" s="197">
        <f>PPCL_NG!P39+PPCL_Spot!P39+GT_NG!P39+GT_Spot!P39+Bawana_NG!P39+Bawana_RLNG!P39+Bawana_Spot!P39</f>
        <v>272.3143220308695</v>
      </c>
      <c r="D39" s="198">
        <f t="shared" si="0"/>
        <v>0.2956779691305087</v>
      </c>
      <c r="E39" s="197">
        <f>PPCL_NG!J39+PPCL_Spot!J39+GT_NG!J39+GT_Spot!J39+Bawana_NG!J39+Bawana_RLNG!J39+Bawana_Spot!J39</f>
        <v>47.76</v>
      </c>
      <c r="F39" s="197">
        <f>PPCL_NG!Q39+PPCL_Spot!Q39+GT_NG!Q39+GT_Spot!Q39+Bawana_NG!Q39+Bawana_RLNG!Q39+Bawana_Spot!Q39</f>
        <v>47.599030766867706</v>
      </c>
      <c r="G39" s="198">
        <f t="shared" si="1"/>
        <v>0.16096923313229183</v>
      </c>
      <c r="H39" s="197">
        <f>PPCL_NG!K39+PPCL_Spot!K39+GT_NG!K39+GT_Spot!K39+Bawana_NG!K39+Bawana_RLNG!K39+Bawana_Spot!K39</f>
        <v>5.84</v>
      </c>
      <c r="I39" s="197">
        <f>PPCL_NG!R39+PPCL_Spot!R39+GT_NG!R39+GT_Spot!R39+Bawana_NG!R39+Bawana_RLNG!R39+Bawana_Spot!R39</f>
        <v>5.8397812160491505</v>
      </c>
      <c r="J39" s="198">
        <f t="shared" si="2"/>
        <v>2.1878395084939939E-4</v>
      </c>
      <c r="K39" s="197">
        <f>PPCL_NG!L39+PPCL_Spot!L39+GT_NG!L39+GT_Spot!L39+Bawana_NG!L39+Bawana_RLNG!L39+Bawana_Spot!L39</f>
        <v>37</v>
      </c>
      <c r="L39" s="197">
        <f>PPCL_NG!S39+PPCL_Spot!S39+GT_NG!S39+GT_Spot!S39+Bawana_NG!S39+Bawana_RLNG!S39+Bawana_Spot!S39</f>
        <v>36.964488350878504</v>
      </c>
      <c r="M39" s="198">
        <f t="shared" si="3"/>
        <v>3.5511649121495736E-2</v>
      </c>
      <c r="N39" s="197">
        <f>PPCL_NG!M39+PPCL_Spot!M39+GT_NG!M39+GT_Spot!M39+Bawana_NG!M39+Bawana_RLNG!M39+Bawana_Spot!M39</f>
        <v>57.72</v>
      </c>
      <c r="O39" s="197">
        <f>PPCL_NG!T39+PPCL_Spot!T39+GT_NG!T39+GT_Spot!T39+Bawana_NG!T39+Bawana_RLNG!T39+Bawana_Spot!T39</f>
        <v>57.510147635335095</v>
      </c>
      <c r="P39" s="198">
        <f t="shared" si="4"/>
        <v>0.2098523646649042</v>
      </c>
      <c r="Q39" s="198">
        <f t="shared" si="5"/>
        <v>0.70223000000004987</v>
      </c>
    </row>
    <row r="40" spans="1:17">
      <c r="A40" s="33" t="s">
        <v>82</v>
      </c>
      <c r="B40" s="197">
        <f>PPCL_NG!I40+PPCL_Spot!I40+GT_NG!I40+GT_Spot!I40+Bawana_NG!I40+Bawana_RLNG!I40+Bawana_Spot!I40</f>
        <v>272.61</v>
      </c>
      <c r="C40" s="197">
        <f>PPCL_NG!P40+PPCL_Spot!P40+GT_NG!P40+GT_Spot!P40+Bawana_NG!P40+Bawana_RLNG!P40+Bawana_Spot!P40</f>
        <v>272.3143220308695</v>
      </c>
      <c r="D40" s="198">
        <f t="shared" si="0"/>
        <v>0.2956779691305087</v>
      </c>
      <c r="E40" s="197">
        <f>PPCL_NG!J40+PPCL_Spot!J40+GT_NG!J40+GT_Spot!J40+Bawana_NG!J40+Bawana_RLNG!J40+Bawana_Spot!J40</f>
        <v>47.76</v>
      </c>
      <c r="F40" s="197">
        <f>PPCL_NG!Q40+PPCL_Spot!Q40+GT_NG!Q40+GT_Spot!Q40+Bawana_NG!Q40+Bawana_RLNG!Q40+Bawana_Spot!Q40</f>
        <v>47.599030766867706</v>
      </c>
      <c r="G40" s="198">
        <f t="shared" si="1"/>
        <v>0.16096923313229183</v>
      </c>
      <c r="H40" s="197">
        <f>PPCL_NG!K40+PPCL_Spot!K40+GT_NG!K40+GT_Spot!K40+Bawana_NG!K40+Bawana_RLNG!K40+Bawana_Spot!K40</f>
        <v>5.84</v>
      </c>
      <c r="I40" s="197">
        <f>PPCL_NG!R40+PPCL_Spot!R40+GT_NG!R40+GT_Spot!R40+Bawana_NG!R40+Bawana_RLNG!R40+Bawana_Spot!R40</f>
        <v>5.8397812160491505</v>
      </c>
      <c r="J40" s="198">
        <f t="shared" si="2"/>
        <v>2.1878395084939939E-4</v>
      </c>
      <c r="K40" s="197">
        <f>PPCL_NG!L40+PPCL_Spot!L40+GT_NG!L40+GT_Spot!L40+Bawana_NG!L40+Bawana_RLNG!L40+Bawana_Spot!L40</f>
        <v>37</v>
      </c>
      <c r="L40" s="197">
        <f>PPCL_NG!S40+PPCL_Spot!S40+GT_NG!S40+GT_Spot!S40+Bawana_NG!S40+Bawana_RLNG!S40+Bawana_Spot!S40</f>
        <v>36.964488350878504</v>
      </c>
      <c r="M40" s="198">
        <f t="shared" si="3"/>
        <v>3.5511649121495736E-2</v>
      </c>
      <c r="N40" s="197">
        <f>PPCL_NG!M40+PPCL_Spot!M40+GT_NG!M40+GT_Spot!M40+Bawana_NG!M40+Bawana_RLNG!M40+Bawana_Spot!M40</f>
        <v>57.72</v>
      </c>
      <c r="O40" s="197">
        <f>PPCL_NG!T40+PPCL_Spot!T40+GT_NG!T40+GT_Spot!T40+Bawana_NG!T40+Bawana_RLNG!T40+Bawana_Spot!T40</f>
        <v>57.510147635335095</v>
      </c>
      <c r="P40" s="198">
        <f t="shared" si="4"/>
        <v>0.2098523646649042</v>
      </c>
      <c r="Q40" s="198">
        <f t="shared" si="5"/>
        <v>0.70223000000004987</v>
      </c>
    </row>
    <row r="41" spans="1:17">
      <c r="A41" s="33" t="s">
        <v>83</v>
      </c>
      <c r="B41" s="197">
        <f>PPCL_NG!I41+PPCL_Spot!I41+GT_NG!I41+GT_Spot!I41+Bawana_NG!I41+Bawana_RLNG!I41+Bawana_Spot!I41</f>
        <v>272.61</v>
      </c>
      <c r="C41" s="197">
        <f>PPCL_NG!P41+PPCL_Spot!P41+GT_NG!P41+GT_Spot!P41+Bawana_NG!P41+Bawana_RLNG!P41+Bawana_Spot!P41</f>
        <v>272.3143220308695</v>
      </c>
      <c r="D41" s="198">
        <f t="shared" si="0"/>
        <v>0.2956779691305087</v>
      </c>
      <c r="E41" s="197">
        <f>PPCL_NG!J41+PPCL_Spot!J41+GT_NG!J41+GT_Spot!J41+Bawana_NG!J41+Bawana_RLNG!J41+Bawana_Spot!J41</f>
        <v>47.76</v>
      </c>
      <c r="F41" s="197">
        <f>PPCL_NG!Q41+PPCL_Spot!Q41+GT_NG!Q41+GT_Spot!Q41+Bawana_NG!Q41+Bawana_RLNG!Q41+Bawana_Spot!Q41</f>
        <v>47.599030766867706</v>
      </c>
      <c r="G41" s="198">
        <f t="shared" si="1"/>
        <v>0.16096923313229183</v>
      </c>
      <c r="H41" s="197">
        <f>PPCL_NG!K41+PPCL_Spot!K41+GT_NG!K41+GT_Spot!K41+Bawana_NG!K41+Bawana_RLNG!K41+Bawana_Spot!K41</f>
        <v>5.84</v>
      </c>
      <c r="I41" s="197">
        <f>PPCL_NG!R41+PPCL_Spot!R41+GT_NG!R41+GT_Spot!R41+Bawana_NG!R41+Bawana_RLNG!R41+Bawana_Spot!R41</f>
        <v>5.8397812160491505</v>
      </c>
      <c r="J41" s="198">
        <f t="shared" si="2"/>
        <v>2.1878395084939939E-4</v>
      </c>
      <c r="K41" s="197">
        <f>PPCL_NG!L41+PPCL_Spot!L41+GT_NG!L41+GT_Spot!L41+Bawana_NG!L41+Bawana_RLNG!L41+Bawana_Spot!L41</f>
        <v>37</v>
      </c>
      <c r="L41" s="197">
        <f>PPCL_NG!S41+PPCL_Spot!S41+GT_NG!S41+GT_Spot!S41+Bawana_NG!S41+Bawana_RLNG!S41+Bawana_Spot!S41</f>
        <v>36.964488350878504</v>
      </c>
      <c r="M41" s="198">
        <f t="shared" si="3"/>
        <v>3.5511649121495736E-2</v>
      </c>
      <c r="N41" s="197">
        <f>PPCL_NG!M41+PPCL_Spot!M41+GT_NG!M41+GT_Spot!M41+Bawana_NG!M41+Bawana_RLNG!M41+Bawana_Spot!M41</f>
        <v>57.72</v>
      </c>
      <c r="O41" s="197">
        <f>PPCL_NG!T41+PPCL_Spot!T41+GT_NG!T41+GT_Spot!T41+Bawana_NG!T41+Bawana_RLNG!T41+Bawana_Spot!T41</f>
        <v>57.510147635335095</v>
      </c>
      <c r="P41" s="198">
        <f t="shared" si="4"/>
        <v>0.2098523646649042</v>
      </c>
      <c r="Q41" s="198">
        <f t="shared" si="5"/>
        <v>0.70223000000004987</v>
      </c>
    </row>
    <row r="42" spans="1:17">
      <c r="A42" s="33" t="s">
        <v>84</v>
      </c>
      <c r="B42" s="197">
        <f>PPCL_NG!I42+PPCL_Spot!I42+GT_NG!I42+GT_Spot!I42+Bawana_NG!I42+Bawana_RLNG!I42+Bawana_Spot!I42</f>
        <v>272.61</v>
      </c>
      <c r="C42" s="197">
        <f>PPCL_NG!P42+PPCL_Spot!P42+GT_NG!P42+GT_Spot!P42+Bawana_NG!P42+Bawana_RLNG!P42+Bawana_Spot!P42</f>
        <v>272.3143220308695</v>
      </c>
      <c r="D42" s="198">
        <f t="shared" si="0"/>
        <v>0.2956779691305087</v>
      </c>
      <c r="E42" s="197">
        <f>PPCL_NG!J42+PPCL_Spot!J42+GT_NG!J42+GT_Spot!J42+Bawana_NG!J42+Bawana_RLNG!J42+Bawana_Spot!J42</f>
        <v>47.76</v>
      </c>
      <c r="F42" s="197">
        <f>PPCL_NG!Q42+PPCL_Spot!Q42+GT_NG!Q42+GT_Spot!Q42+Bawana_NG!Q42+Bawana_RLNG!Q42+Bawana_Spot!Q42</f>
        <v>47.599030766867706</v>
      </c>
      <c r="G42" s="198">
        <f t="shared" si="1"/>
        <v>0.16096923313229183</v>
      </c>
      <c r="H42" s="197">
        <f>PPCL_NG!K42+PPCL_Spot!K42+GT_NG!K42+GT_Spot!K42+Bawana_NG!K42+Bawana_RLNG!K42+Bawana_Spot!K42</f>
        <v>5.84</v>
      </c>
      <c r="I42" s="197">
        <f>PPCL_NG!R42+PPCL_Spot!R42+GT_NG!R42+GT_Spot!R42+Bawana_NG!R42+Bawana_RLNG!R42+Bawana_Spot!R42</f>
        <v>5.8397812160491505</v>
      </c>
      <c r="J42" s="198">
        <f t="shared" si="2"/>
        <v>2.1878395084939939E-4</v>
      </c>
      <c r="K42" s="197">
        <f>PPCL_NG!L42+PPCL_Spot!L42+GT_NG!L42+GT_Spot!L42+Bawana_NG!L42+Bawana_RLNG!L42+Bawana_Spot!L42</f>
        <v>37</v>
      </c>
      <c r="L42" s="197">
        <f>PPCL_NG!S42+PPCL_Spot!S42+GT_NG!S42+GT_Spot!S42+Bawana_NG!S42+Bawana_RLNG!S42+Bawana_Spot!S42</f>
        <v>36.964488350878504</v>
      </c>
      <c r="M42" s="198">
        <f t="shared" si="3"/>
        <v>3.5511649121495736E-2</v>
      </c>
      <c r="N42" s="197">
        <f>PPCL_NG!M42+PPCL_Spot!M42+GT_NG!M42+GT_Spot!M42+Bawana_NG!M42+Bawana_RLNG!M42+Bawana_Spot!M42</f>
        <v>57.72</v>
      </c>
      <c r="O42" s="197">
        <f>PPCL_NG!T42+PPCL_Spot!T42+GT_NG!T42+GT_Spot!T42+Bawana_NG!T42+Bawana_RLNG!T42+Bawana_Spot!T42</f>
        <v>57.510147635335095</v>
      </c>
      <c r="P42" s="198">
        <f t="shared" si="4"/>
        <v>0.2098523646649042</v>
      </c>
      <c r="Q42" s="198">
        <f t="shared" si="5"/>
        <v>0.70223000000004987</v>
      </c>
    </row>
    <row r="43" spans="1:17">
      <c r="A43" s="33" t="s">
        <v>85</v>
      </c>
      <c r="B43" s="197">
        <f>PPCL_NG!I43+PPCL_Spot!I43+GT_NG!I43+GT_Spot!I43+Bawana_NG!I43+Bawana_RLNG!I43+Bawana_Spot!I43</f>
        <v>272.61</v>
      </c>
      <c r="C43" s="197">
        <f>PPCL_NG!P43+PPCL_Spot!P43+GT_NG!P43+GT_Spot!P43+Bawana_NG!P43+Bawana_RLNG!P43+Bawana_Spot!P43</f>
        <v>272.3143220308695</v>
      </c>
      <c r="D43" s="198">
        <f t="shared" si="0"/>
        <v>0.2956779691305087</v>
      </c>
      <c r="E43" s="197">
        <f>PPCL_NG!J43+PPCL_Spot!J43+GT_NG!J43+GT_Spot!J43+Bawana_NG!J43+Bawana_RLNG!J43+Bawana_Spot!J43</f>
        <v>47.76</v>
      </c>
      <c r="F43" s="197">
        <f>PPCL_NG!Q43+PPCL_Spot!Q43+GT_NG!Q43+GT_Spot!Q43+Bawana_NG!Q43+Bawana_RLNG!Q43+Bawana_Spot!Q43</f>
        <v>47.599030766867706</v>
      </c>
      <c r="G43" s="198">
        <f t="shared" si="1"/>
        <v>0.16096923313229183</v>
      </c>
      <c r="H43" s="197">
        <f>PPCL_NG!K43+PPCL_Spot!K43+GT_NG!K43+GT_Spot!K43+Bawana_NG!K43+Bawana_RLNG!K43+Bawana_Spot!K43</f>
        <v>5.84</v>
      </c>
      <c r="I43" s="197">
        <f>PPCL_NG!R43+PPCL_Spot!R43+GT_NG!R43+GT_Spot!R43+Bawana_NG!R43+Bawana_RLNG!R43+Bawana_Spot!R43</f>
        <v>5.8397812160491505</v>
      </c>
      <c r="J43" s="198">
        <f t="shared" si="2"/>
        <v>2.1878395084939939E-4</v>
      </c>
      <c r="K43" s="197">
        <f>PPCL_NG!L43+PPCL_Spot!L43+GT_NG!L43+GT_Spot!L43+Bawana_NG!L43+Bawana_RLNG!L43+Bawana_Spot!L43</f>
        <v>37</v>
      </c>
      <c r="L43" s="197">
        <f>PPCL_NG!S43+PPCL_Spot!S43+GT_NG!S43+GT_Spot!S43+Bawana_NG!S43+Bawana_RLNG!S43+Bawana_Spot!S43</f>
        <v>36.964488350878504</v>
      </c>
      <c r="M43" s="198">
        <f t="shared" si="3"/>
        <v>3.5511649121495736E-2</v>
      </c>
      <c r="N43" s="197">
        <f>PPCL_NG!M43+PPCL_Spot!M43+GT_NG!M43+GT_Spot!M43+Bawana_NG!M43+Bawana_RLNG!M43+Bawana_Spot!M43</f>
        <v>57.72</v>
      </c>
      <c r="O43" s="197">
        <f>PPCL_NG!T43+PPCL_Spot!T43+GT_NG!T43+GT_Spot!T43+Bawana_NG!T43+Bawana_RLNG!T43+Bawana_Spot!T43</f>
        <v>57.510147635335095</v>
      </c>
      <c r="P43" s="198">
        <f t="shared" si="4"/>
        <v>0.2098523646649042</v>
      </c>
      <c r="Q43" s="198">
        <f t="shared" si="5"/>
        <v>0.70223000000004987</v>
      </c>
    </row>
    <row r="44" spans="1:17">
      <c r="A44" s="33" t="s">
        <v>86</v>
      </c>
      <c r="B44" s="197">
        <f>PPCL_NG!I44+PPCL_Spot!I44+GT_NG!I44+GT_Spot!I44+Bawana_NG!I44+Bawana_RLNG!I44+Bawana_Spot!I44</f>
        <v>272.61</v>
      </c>
      <c r="C44" s="197">
        <f>PPCL_NG!P44+PPCL_Spot!P44+GT_NG!P44+GT_Spot!P44+Bawana_NG!P44+Bawana_RLNG!P44+Bawana_Spot!P44</f>
        <v>272.3143220308695</v>
      </c>
      <c r="D44" s="198">
        <f t="shared" si="0"/>
        <v>0.2956779691305087</v>
      </c>
      <c r="E44" s="197">
        <f>PPCL_NG!J44+PPCL_Spot!J44+GT_NG!J44+GT_Spot!J44+Bawana_NG!J44+Bawana_RLNG!J44+Bawana_Spot!J44</f>
        <v>47.76</v>
      </c>
      <c r="F44" s="197">
        <f>PPCL_NG!Q44+PPCL_Spot!Q44+GT_NG!Q44+GT_Spot!Q44+Bawana_NG!Q44+Bawana_RLNG!Q44+Bawana_Spot!Q44</f>
        <v>47.599030766867706</v>
      </c>
      <c r="G44" s="198">
        <f t="shared" si="1"/>
        <v>0.16096923313229183</v>
      </c>
      <c r="H44" s="197">
        <f>PPCL_NG!K44+PPCL_Spot!K44+GT_NG!K44+GT_Spot!K44+Bawana_NG!K44+Bawana_RLNG!K44+Bawana_Spot!K44</f>
        <v>5.84</v>
      </c>
      <c r="I44" s="197">
        <f>PPCL_NG!R44+PPCL_Spot!R44+GT_NG!R44+GT_Spot!R44+Bawana_NG!R44+Bawana_RLNG!R44+Bawana_Spot!R44</f>
        <v>5.8397812160491505</v>
      </c>
      <c r="J44" s="198">
        <f t="shared" si="2"/>
        <v>2.1878395084939939E-4</v>
      </c>
      <c r="K44" s="197">
        <f>PPCL_NG!L44+PPCL_Spot!L44+GT_NG!L44+GT_Spot!L44+Bawana_NG!L44+Bawana_RLNG!L44+Bawana_Spot!L44</f>
        <v>37</v>
      </c>
      <c r="L44" s="197">
        <f>PPCL_NG!S44+PPCL_Spot!S44+GT_NG!S44+GT_Spot!S44+Bawana_NG!S44+Bawana_RLNG!S44+Bawana_Spot!S44</f>
        <v>36.964488350878504</v>
      </c>
      <c r="M44" s="198">
        <f t="shared" si="3"/>
        <v>3.5511649121495736E-2</v>
      </c>
      <c r="N44" s="197">
        <f>PPCL_NG!M44+PPCL_Spot!M44+GT_NG!M44+GT_Spot!M44+Bawana_NG!M44+Bawana_RLNG!M44+Bawana_Spot!M44</f>
        <v>57.72</v>
      </c>
      <c r="O44" s="197">
        <f>PPCL_NG!T44+PPCL_Spot!T44+GT_NG!T44+GT_Spot!T44+Bawana_NG!T44+Bawana_RLNG!T44+Bawana_Spot!T44</f>
        <v>57.510147635335095</v>
      </c>
      <c r="P44" s="198">
        <f t="shared" si="4"/>
        <v>0.2098523646649042</v>
      </c>
      <c r="Q44" s="198">
        <f t="shared" si="5"/>
        <v>0.70223000000004987</v>
      </c>
    </row>
    <row r="45" spans="1:17">
      <c r="A45" s="33" t="s">
        <v>87</v>
      </c>
      <c r="B45" s="197">
        <f>PPCL_NG!I45+PPCL_Spot!I45+GT_NG!I45+GT_Spot!I45+Bawana_NG!I45+Bawana_RLNG!I45+Bawana_Spot!I45</f>
        <v>268.61</v>
      </c>
      <c r="C45" s="197">
        <f>PPCL_NG!P45+PPCL_Spot!P45+GT_NG!P45+GT_Spot!P45+Bawana_NG!P45+Bawana_RLNG!P45+Bawana_Spot!P45</f>
        <v>268.3143220308695</v>
      </c>
      <c r="D45" s="198">
        <f t="shared" si="0"/>
        <v>0.2956779691305087</v>
      </c>
      <c r="E45" s="197">
        <f>PPCL_NG!J45+PPCL_Spot!J45+GT_NG!J45+GT_Spot!J45+Bawana_NG!J45+Bawana_RLNG!J45+Bawana_Spot!J45</f>
        <v>47.76</v>
      </c>
      <c r="F45" s="197">
        <f>PPCL_NG!Q45+PPCL_Spot!Q45+GT_NG!Q45+GT_Spot!Q45+Bawana_NG!Q45+Bawana_RLNG!Q45+Bawana_Spot!Q45</f>
        <v>47.599030766867706</v>
      </c>
      <c r="G45" s="198">
        <f t="shared" si="1"/>
        <v>0.16096923313229183</v>
      </c>
      <c r="H45" s="197">
        <f>PPCL_NG!K45+PPCL_Spot!K45+GT_NG!K45+GT_Spot!K45+Bawana_NG!K45+Bawana_RLNG!K45+Bawana_Spot!K45</f>
        <v>5.84</v>
      </c>
      <c r="I45" s="197">
        <f>PPCL_NG!R45+PPCL_Spot!R45+GT_NG!R45+GT_Spot!R45+Bawana_NG!R45+Bawana_RLNG!R45+Bawana_Spot!R45</f>
        <v>5.8397812160491505</v>
      </c>
      <c r="J45" s="198">
        <f t="shared" si="2"/>
        <v>2.1878395084939939E-4</v>
      </c>
      <c r="K45" s="197">
        <f>PPCL_NG!L45+PPCL_Spot!L45+GT_NG!L45+GT_Spot!L45+Bawana_NG!L45+Bawana_RLNG!L45+Bawana_Spot!L45</f>
        <v>37</v>
      </c>
      <c r="L45" s="197">
        <f>PPCL_NG!S45+PPCL_Spot!S45+GT_NG!S45+GT_Spot!S45+Bawana_NG!S45+Bawana_RLNG!S45+Bawana_Spot!S45</f>
        <v>36.964488350878504</v>
      </c>
      <c r="M45" s="198">
        <f t="shared" si="3"/>
        <v>3.5511649121495736E-2</v>
      </c>
      <c r="N45" s="197">
        <f>PPCL_NG!M45+PPCL_Spot!M45+GT_NG!M45+GT_Spot!M45+Bawana_NG!M45+Bawana_RLNG!M45+Bawana_Spot!M45</f>
        <v>57.72</v>
      </c>
      <c r="O45" s="197">
        <f>PPCL_NG!T45+PPCL_Spot!T45+GT_NG!T45+GT_Spot!T45+Bawana_NG!T45+Bawana_RLNG!T45+Bawana_Spot!T45</f>
        <v>57.510147635335095</v>
      </c>
      <c r="P45" s="198">
        <f t="shared" si="4"/>
        <v>0.2098523646649042</v>
      </c>
      <c r="Q45" s="198">
        <f t="shared" si="5"/>
        <v>0.70223000000004987</v>
      </c>
    </row>
    <row r="46" spans="1:17">
      <c r="A46" s="33" t="s">
        <v>88</v>
      </c>
      <c r="B46" s="197">
        <f>PPCL_NG!I46+PPCL_Spot!I46+GT_NG!I46+GT_Spot!I46+Bawana_NG!I46+Bawana_RLNG!I46+Bawana_Spot!I46</f>
        <v>268.61</v>
      </c>
      <c r="C46" s="197">
        <f>PPCL_NG!P46+PPCL_Spot!P46+GT_NG!P46+GT_Spot!P46+Bawana_NG!P46+Bawana_RLNG!P46+Bawana_Spot!P46</f>
        <v>268.3143220308695</v>
      </c>
      <c r="D46" s="198">
        <f t="shared" si="0"/>
        <v>0.2956779691305087</v>
      </c>
      <c r="E46" s="197">
        <f>PPCL_NG!J46+PPCL_Spot!J46+GT_NG!J46+GT_Spot!J46+Bawana_NG!J46+Bawana_RLNG!J46+Bawana_Spot!J46</f>
        <v>47.76</v>
      </c>
      <c r="F46" s="197">
        <f>PPCL_NG!Q46+PPCL_Spot!Q46+GT_NG!Q46+GT_Spot!Q46+Bawana_NG!Q46+Bawana_RLNG!Q46+Bawana_Spot!Q46</f>
        <v>47.599030766867706</v>
      </c>
      <c r="G46" s="198">
        <f t="shared" si="1"/>
        <v>0.16096923313229183</v>
      </c>
      <c r="H46" s="197">
        <f>PPCL_NG!K46+PPCL_Spot!K46+GT_NG!K46+GT_Spot!K46+Bawana_NG!K46+Bawana_RLNG!K46+Bawana_Spot!K46</f>
        <v>5.84</v>
      </c>
      <c r="I46" s="197">
        <f>PPCL_NG!R46+PPCL_Spot!R46+GT_NG!R46+GT_Spot!R46+Bawana_NG!R46+Bawana_RLNG!R46+Bawana_Spot!R46</f>
        <v>5.8397812160491505</v>
      </c>
      <c r="J46" s="198">
        <f t="shared" si="2"/>
        <v>2.1878395084939939E-4</v>
      </c>
      <c r="K46" s="197">
        <f>PPCL_NG!L46+PPCL_Spot!L46+GT_NG!L46+GT_Spot!L46+Bawana_NG!L46+Bawana_RLNG!L46+Bawana_Spot!L46</f>
        <v>37</v>
      </c>
      <c r="L46" s="197">
        <f>PPCL_NG!S46+PPCL_Spot!S46+GT_NG!S46+GT_Spot!S46+Bawana_NG!S46+Bawana_RLNG!S46+Bawana_Spot!S46</f>
        <v>36.964488350878504</v>
      </c>
      <c r="M46" s="198">
        <f t="shared" si="3"/>
        <v>3.5511649121495736E-2</v>
      </c>
      <c r="N46" s="197">
        <f>PPCL_NG!M46+PPCL_Spot!M46+GT_NG!M46+GT_Spot!M46+Bawana_NG!M46+Bawana_RLNG!M46+Bawana_Spot!M46</f>
        <v>57.72</v>
      </c>
      <c r="O46" s="197">
        <f>PPCL_NG!T46+PPCL_Spot!T46+GT_NG!T46+GT_Spot!T46+Bawana_NG!T46+Bawana_RLNG!T46+Bawana_Spot!T46</f>
        <v>57.510147635335095</v>
      </c>
      <c r="P46" s="198">
        <f t="shared" si="4"/>
        <v>0.2098523646649042</v>
      </c>
      <c r="Q46" s="198">
        <f t="shared" si="5"/>
        <v>0.70223000000004987</v>
      </c>
    </row>
    <row r="47" spans="1:17">
      <c r="A47" s="33" t="s">
        <v>89</v>
      </c>
      <c r="B47" s="197">
        <f>PPCL_NG!I47+PPCL_Spot!I47+GT_NG!I47+GT_Spot!I47+Bawana_NG!I47+Bawana_RLNG!I47+Bawana_Spot!I47</f>
        <v>268.61</v>
      </c>
      <c r="C47" s="197">
        <f>PPCL_NG!P47+PPCL_Spot!P47+GT_NG!P47+GT_Spot!P47+Bawana_NG!P47+Bawana_RLNG!P47+Bawana_Spot!P47</f>
        <v>268.3143220308695</v>
      </c>
      <c r="D47" s="198">
        <f t="shared" si="0"/>
        <v>0.2956779691305087</v>
      </c>
      <c r="E47" s="197">
        <f>PPCL_NG!J47+PPCL_Spot!J47+GT_NG!J47+GT_Spot!J47+Bawana_NG!J47+Bawana_RLNG!J47+Bawana_Spot!J47</f>
        <v>47.76</v>
      </c>
      <c r="F47" s="197">
        <f>PPCL_NG!Q47+PPCL_Spot!Q47+GT_NG!Q47+GT_Spot!Q47+Bawana_NG!Q47+Bawana_RLNG!Q47+Bawana_Spot!Q47</f>
        <v>47.599030766867706</v>
      </c>
      <c r="G47" s="198">
        <f t="shared" si="1"/>
        <v>0.16096923313229183</v>
      </c>
      <c r="H47" s="197">
        <f>PPCL_NG!K47+PPCL_Spot!K47+GT_NG!K47+GT_Spot!K47+Bawana_NG!K47+Bawana_RLNG!K47+Bawana_Spot!K47</f>
        <v>5.84</v>
      </c>
      <c r="I47" s="197">
        <f>PPCL_NG!R47+PPCL_Spot!R47+GT_NG!R47+GT_Spot!R47+Bawana_NG!R47+Bawana_RLNG!R47+Bawana_Spot!R47</f>
        <v>5.8397812160491505</v>
      </c>
      <c r="J47" s="198">
        <f t="shared" si="2"/>
        <v>2.1878395084939939E-4</v>
      </c>
      <c r="K47" s="197">
        <f>PPCL_NG!L47+PPCL_Spot!L47+GT_NG!L47+GT_Spot!L47+Bawana_NG!L47+Bawana_RLNG!L47+Bawana_Spot!L47</f>
        <v>37</v>
      </c>
      <c r="L47" s="197">
        <f>PPCL_NG!S47+PPCL_Spot!S47+GT_NG!S47+GT_Spot!S47+Bawana_NG!S47+Bawana_RLNG!S47+Bawana_Spot!S47</f>
        <v>36.964488350878504</v>
      </c>
      <c r="M47" s="198">
        <f t="shared" si="3"/>
        <v>3.5511649121495736E-2</v>
      </c>
      <c r="N47" s="197">
        <f>PPCL_NG!M47+PPCL_Spot!M47+GT_NG!M47+GT_Spot!M47+Bawana_NG!M47+Bawana_RLNG!M47+Bawana_Spot!M47</f>
        <v>57.72</v>
      </c>
      <c r="O47" s="197">
        <f>PPCL_NG!T47+PPCL_Spot!T47+GT_NG!T47+GT_Spot!T47+Bawana_NG!T47+Bawana_RLNG!T47+Bawana_Spot!T47</f>
        <v>57.510147635335095</v>
      </c>
      <c r="P47" s="198">
        <f t="shared" si="4"/>
        <v>0.2098523646649042</v>
      </c>
      <c r="Q47" s="198">
        <f t="shared" si="5"/>
        <v>0.70223000000004987</v>
      </c>
    </row>
    <row r="48" spans="1:17">
      <c r="A48" s="33" t="s">
        <v>90</v>
      </c>
      <c r="B48" s="197">
        <f>PPCL_NG!I48+PPCL_Spot!I48+GT_NG!I48+GT_Spot!I48+Bawana_NG!I48+Bawana_RLNG!I48+Bawana_Spot!I48</f>
        <v>268.61</v>
      </c>
      <c r="C48" s="197">
        <f>PPCL_NG!P48+PPCL_Spot!P48+GT_NG!P48+GT_Spot!P48+Bawana_NG!P48+Bawana_RLNG!P48+Bawana_Spot!P48</f>
        <v>268.3143220308695</v>
      </c>
      <c r="D48" s="198">
        <f t="shared" si="0"/>
        <v>0.2956779691305087</v>
      </c>
      <c r="E48" s="197">
        <f>PPCL_NG!J48+PPCL_Spot!J48+GT_NG!J48+GT_Spot!J48+Bawana_NG!J48+Bawana_RLNG!J48+Bawana_Spot!J48</f>
        <v>47.76</v>
      </c>
      <c r="F48" s="197">
        <f>PPCL_NG!Q48+PPCL_Spot!Q48+GT_NG!Q48+GT_Spot!Q48+Bawana_NG!Q48+Bawana_RLNG!Q48+Bawana_Spot!Q48</f>
        <v>47.599030766867706</v>
      </c>
      <c r="G48" s="198">
        <f t="shared" si="1"/>
        <v>0.16096923313229183</v>
      </c>
      <c r="H48" s="197">
        <f>PPCL_NG!K48+PPCL_Spot!K48+GT_NG!K48+GT_Spot!K48+Bawana_NG!K48+Bawana_RLNG!K48+Bawana_Spot!K48</f>
        <v>5.84</v>
      </c>
      <c r="I48" s="197">
        <f>PPCL_NG!R48+PPCL_Spot!R48+GT_NG!R48+GT_Spot!R48+Bawana_NG!R48+Bawana_RLNG!R48+Bawana_Spot!R48</f>
        <v>5.8397812160491505</v>
      </c>
      <c r="J48" s="198">
        <f t="shared" si="2"/>
        <v>2.1878395084939939E-4</v>
      </c>
      <c r="K48" s="197">
        <f>PPCL_NG!L48+PPCL_Spot!L48+GT_NG!L48+GT_Spot!L48+Bawana_NG!L48+Bawana_RLNG!L48+Bawana_Spot!L48</f>
        <v>37</v>
      </c>
      <c r="L48" s="197">
        <f>PPCL_NG!S48+PPCL_Spot!S48+GT_NG!S48+GT_Spot!S48+Bawana_NG!S48+Bawana_RLNG!S48+Bawana_Spot!S48</f>
        <v>36.964488350878504</v>
      </c>
      <c r="M48" s="198">
        <f t="shared" si="3"/>
        <v>3.5511649121495736E-2</v>
      </c>
      <c r="N48" s="197">
        <f>PPCL_NG!M48+PPCL_Spot!M48+GT_NG!M48+GT_Spot!M48+Bawana_NG!M48+Bawana_RLNG!M48+Bawana_Spot!M48</f>
        <v>57.72</v>
      </c>
      <c r="O48" s="197">
        <f>PPCL_NG!T48+PPCL_Spot!T48+GT_NG!T48+GT_Spot!T48+Bawana_NG!T48+Bawana_RLNG!T48+Bawana_Spot!T48</f>
        <v>57.510147635335095</v>
      </c>
      <c r="P48" s="198">
        <f t="shared" si="4"/>
        <v>0.2098523646649042</v>
      </c>
      <c r="Q48" s="198">
        <f t="shared" si="5"/>
        <v>0.70223000000004987</v>
      </c>
    </row>
    <row r="49" spans="1:17">
      <c r="A49" s="33" t="s">
        <v>91</v>
      </c>
      <c r="B49" s="197">
        <f>PPCL_NG!I49+PPCL_Spot!I49+GT_NG!I49+GT_Spot!I49+Bawana_NG!I49+Bawana_RLNG!I49+Bawana_Spot!I49</f>
        <v>268.61</v>
      </c>
      <c r="C49" s="197">
        <f>PPCL_NG!P49+PPCL_Spot!P49+GT_NG!P49+GT_Spot!P49+Bawana_NG!P49+Bawana_RLNG!P49+Bawana_Spot!P49</f>
        <v>268.3143220308695</v>
      </c>
      <c r="D49" s="198">
        <f t="shared" si="0"/>
        <v>0.2956779691305087</v>
      </c>
      <c r="E49" s="197">
        <f>PPCL_NG!J49+PPCL_Spot!J49+GT_NG!J49+GT_Spot!J49+Bawana_NG!J49+Bawana_RLNG!J49+Bawana_Spot!J49</f>
        <v>47.76</v>
      </c>
      <c r="F49" s="197">
        <f>PPCL_NG!Q49+PPCL_Spot!Q49+GT_NG!Q49+GT_Spot!Q49+Bawana_NG!Q49+Bawana_RLNG!Q49+Bawana_Spot!Q49</f>
        <v>47.599030766867706</v>
      </c>
      <c r="G49" s="198">
        <f t="shared" si="1"/>
        <v>0.16096923313229183</v>
      </c>
      <c r="H49" s="197">
        <f>PPCL_NG!K49+PPCL_Spot!K49+GT_NG!K49+GT_Spot!K49+Bawana_NG!K49+Bawana_RLNG!K49+Bawana_Spot!K49</f>
        <v>5.84</v>
      </c>
      <c r="I49" s="197">
        <f>PPCL_NG!R49+PPCL_Spot!R49+GT_NG!R49+GT_Spot!R49+Bawana_NG!R49+Bawana_RLNG!R49+Bawana_Spot!R49</f>
        <v>5.8397812160491505</v>
      </c>
      <c r="J49" s="198">
        <f t="shared" si="2"/>
        <v>2.1878395084939939E-4</v>
      </c>
      <c r="K49" s="197">
        <f>PPCL_NG!L49+PPCL_Spot!L49+GT_NG!L49+GT_Spot!L49+Bawana_NG!L49+Bawana_RLNG!L49+Bawana_Spot!L49</f>
        <v>37</v>
      </c>
      <c r="L49" s="197">
        <f>PPCL_NG!S49+PPCL_Spot!S49+GT_NG!S49+GT_Spot!S49+Bawana_NG!S49+Bawana_RLNG!S49+Bawana_Spot!S49</f>
        <v>36.964488350878504</v>
      </c>
      <c r="M49" s="198">
        <f t="shared" si="3"/>
        <v>3.5511649121495736E-2</v>
      </c>
      <c r="N49" s="197">
        <f>PPCL_NG!M49+PPCL_Spot!M49+GT_NG!M49+GT_Spot!M49+Bawana_NG!M49+Bawana_RLNG!M49+Bawana_Spot!M49</f>
        <v>57.72</v>
      </c>
      <c r="O49" s="197">
        <f>PPCL_NG!T49+PPCL_Spot!T49+GT_NG!T49+GT_Spot!T49+Bawana_NG!T49+Bawana_RLNG!T49+Bawana_Spot!T49</f>
        <v>57.510147635335095</v>
      </c>
      <c r="P49" s="198">
        <f t="shared" si="4"/>
        <v>0.2098523646649042</v>
      </c>
      <c r="Q49" s="198">
        <f t="shared" si="5"/>
        <v>0.70223000000004987</v>
      </c>
    </row>
    <row r="50" spans="1:17">
      <c r="A50" s="33" t="s">
        <v>92</v>
      </c>
      <c r="B50" s="197">
        <f>PPCL_NG!I50+PPCL_Spot!I50+GT_NG!I50+GT_Spot!I50+Bawana_NG!I50+Bawana_RLNG!I50+Bawana_Spot!I50</f>
        <v>268.61</v>
      </c>
      <c r="C50" s="197">
        <f>PPCL_NG!P50+PPCL_Spot!P50+GT_NG!P50+GT_Spot!P50+Bawana_NG!P50+Bawana_RLNG!P50+Bawana_Spot!P50</f>
        <v>268.3143220308695</v>
      </c>
      <c r="D50" s="198">
        <f t="shared" si="0"/>
        <v>0.2956779691305087</v>
      </c>
      <c r="E50" s="197">
        <f>PPCL_NG!J50+PPCL_Spot!J50+GT_NG!J50+GT_Spot!J50+Bawana_NG!J50+Bawana_RLNG!J50+Bawana_Spot!J50</f>
        <v>47.76</v>
      </c>
      <c r="F50" s="197">
        <f>PPCL_NG!Q50+PPCL_Spot!Q50+GT_NG!Q50+GT_Spot!Q50+Bawana_NG!Q50+Bawana_RLNG!Q50+Bawana_Spot!Q50</f>
        <v>47.599030766867706</v>
      </c>
      <c r="G50" s="198">
        <f t="shared" si="1"/>
        <v>0.16096923313229183</v>
      </c>
      <c r="H50" s="197">
        <f>PPCL_NG!K50+PPCL_Spot!K50+GT_NG!K50+GT_Spot!K50+Bawana_NG!K50+Bawana_RLNG!K50+Bawana_Spot!K50</f>
        <v>5.84</v>
      </c>
      <c r="I50" s="197">
        <f>PPCL_NG!R50+PPCL_Spot!R50+GT_NG!R50+GT_Spot!R50+Bawana_NG!R50+Bawana_RLNG!R50+Bawana_Spot!R50</f>
        <v>5.8397812160491505</v>
      </c>
      <c r="J50" s="198">
        <f t="shared" si="2"/>
        <v>2.1878395084939939E-4</v>
      </c>
      <c r="K50" s="197">
        <f>PPCL_NG!L50+PPCL_Spot!L50+GT_NG!L50+GT_Spot!L50+Bawana_NG!L50+Bawana_RLNG!L50+Bawana_Spot!L50</f>
        <v>37</v>
      </c>
      <c r="L50" s="197">
        <f>PPCL_NG!S50+PPCL_Spot!S50+GT_NG!S50+GT_Spot!S50+Bawana_NG!S50+Bawana_RLNG!S50+Bawana_Spot!S50</f>
        <v>36.964488350878504</v>
      </c>
      <c r="M50" s="198">
        <f t="shared" si="3"/>
        <v>3.5511649121495736E-2</v>
      </c>
      <c r="N50" s="197">
        <f>PPCL_NG!M50+PPCL_Spot!M50+GT_NG!M50+GT_Spot!M50+Bawana_NG!M50+Bawana_RLNG!M50+Bawana_Spot!M50</f>
        <v>57.72</v>
      </c>
      <c r="O50" s="197">
        <f>PPCL_NG!T50+PPCL_Spot!T50+GT_NG!T50+GT_Spot!T50+Bawana_NG!T50+Bawana_RLNG!T50+Bawana_Spot!T50</f>
        <v>57.510147635335095</v>
      </c>
      <c r="P50" s="198">
        <f t="shared" si="4"/>
        <v>0.2098523646649042</v>
      </c>
      <c r="Q50" s="198">
        <f t="shared" si="5"/>
        <v>0.70223000000004987</v>
      </c>
    </row>
    <row r="51" spans="1:17">
      <c r="A51" s="33" t="s">
        <v>93</v>
      </c>
      <c r="B51" s="197">
        <f>PPCL_NG!I51+PPCL_Spot!I51+GT_NG!I51+GT_Spot!I51+Bawana_NG!I51+Bawana_RLNG!I51+Bawana_Spot!I51</f>
        <v>268.61</v>
      </c>
      <c r="C51" s="197">
        <f>PPCL_NG!P51+PPCL_Spot!P51+GT_NG!P51+GT_Spot!P51+Bawana_NG!P51+Bawana_RLNG!P51+Bawana_Spot!P51</f>
        <v>268.3143220308695</v>
      </c>
      <c r="D51" s="198">
        <f t="shared" si="0"/>
        <v>0.2956779691305087</v>
      </c>
      <c r="E51" s="197">
        <f>PPCL_NG!J51+PPCL_Spot!J51+GT_NG!J51+GT_Spot!J51+Bawana_NG!J51+Bawana_RLNG!J51+Bawana_Spot!J51</f>
        <v>47.76</v>
      </c>
      <c r="F51" s="197">
        <f>PPCL_NG!Q51+PPCL_Spot!Q51+GT_NG!Q51+GT_Spot!Q51+Bawana_NG!Q51+Bawana_RLNG!Q51+Bawana_Spot!Q51</f>
        <v>47.599030766867706</v>
      </c>
      <c r="G51" s="198">
        <f t="shared" si="1"/>
        <v>0.16096923313229183</v>
      </c>
      <c r="H51" s="197">
        <f>PPCL_NG!K51+PPCL_Spot!K51+GT_NG!K51+GT_Spot!K51+Bawana_NG!K51+Bawana_RLNG!K51+Bawana_Spot!K51</f>
        <v>5.84</v>
      </c>
      <c r="I51" s="197">
        <f>PPCL_NG!R51+PPCL_Spot!R51+GT_NG!R51+GT_Spot!R51+Bawana_NG!R51+Bawana_RLNG!R51+Bawana_Spot!R51</f>
        <v>5.8397812160491505</v>
      </c>
      <c r="J51" s="198">
        <f t="shared" si="2"/>
        <v>2.1878395084939939E-4</v>
      </c>
      <c r="K51" s="197">
        <f>PPCL_NG!L51+PPCL_Spot!L51+GT_NG!L51+GT_Spot!L51+Bawana_NG!L51+Bawana_RLNG!L51+Bawana_Spot!L51</f>
        <v>37</v>
      </c>
      <c r="L51" s="197">
        <f>PPCL_NG!S51+PPCL_Spot!S51+GT_NG!S51+GT_Spot!S51+Bawana_NG!S51+Bawana_RLNG!S51+Bawana_Spot!S51</f>
        <v>36.964488350878504</v>
      </c>
      <c r="M51" s="198">
        <f t="shared" si="3"/>
        <v>3.5511649121495736E-2</v>
      </c>
      <c r="N51" s="197">
        <f>PPCL_NG!M51+PPCL_Spot!M51+GT_NG!M51+GT_Spot!M51+Bawana_NG!M51+Bawana_RLNG!M51+Bawana_Spot!M51</f>
        <v>57.72</v>
      </c>
      <c r="O51" s="197">
        <f>PPCL_NG!T51+PPCL_Spot!T51+GT_NG!T51+GT_Spot!T51+Bawana_NG!T51+Bawana_RLNG!T51+Bawana_Spot!T51</f>
        <v>57.510147635335095</v>
      </c>
      <c r="P51" s="198">
        <f t="shared" si="4"/>
        <v>0.2098523646649042</v>
      </c>
      <c r="Q51" s="198">
        <f t="shared" si="5"/>
        <v>0.70223000000004987</v>
      </c>
    </row>
    <row r="52" spans="1:17">
      <c r="A52" s="33" t="s">
        <v>94</v>
      </c>
      <c r="B52" s="197">
        <f>PPCL_NG!I52+PPCL_Spot!I52+GT_NG!I52+GT_Spot!I52+Bawana_NG!I52+Bawana_RLNG!I52+Bawana_Spot!I52</f>
        <v>268.61</v>
      </c>
      <c r="C52" s="197">
        <f>PPCL_NG!P52+PPCL_Spot!P52+GT_NG!P52+GT_Spot!P52+Bawana_NG!P52+Bawana_RLNG!P52+Bawana_Spot!P52</f>
        <v>268.3143220308695</v>
      </c>
      <c r="D52" s="198">
        <f t="shared" si="0"/>
        <v>0.2956779691305087</v>
      </c>
      <c r="E52" s="197">
        <f>PPCL_NG!J52+PPCL_Spot!J52+GT_NG!J52+GT_Spot!J52+Bawana_NG!J52+Bawana_RLNG!J52+Bawana_Spot!J52</f>
        <v>47.76</v>
      </c>
      <c r="F52" s="197">
        <f>PPCL_NG!Q52+PPCL_Spot!Q52+GT_NG!Q52+GT_Spot!Q52+Bawana_NG!Q52+Bawana_RLNG!Q52+Bawana_Spot!Q52</f>
        <v>47.599030766867706</v>
      </c>
      <c r="G52" s="198">
        <f t="shared" si="1"/>
        <v>0.16096923313229183</v>
      </c>
      <c r="H52" s="197">
        <f>PPCL_NG!K52+PPCL_Spot!K52+GT_NG!K52+GT_Spot!K52+Bawana_NG!K52+Bawana_RLNG!K52+Bawana_Spot!K52</f>
        <v>5.84</v>
      </c>
      <c r="I52" s="197">
        <f>PPCL_NG!R52+PPCL_Spot!R52+GT_NG!R52+GT_Spot!R52+Bawana_NG!R52+Bawana_RLNG!R52+Bawana_Spot!R52</f>
        <v>5.8397812160491505</v>
      </c>
      <c r="J52" s="198">
        <f t="shared" si="2"/>
        <v>2.1878395084939939E-4</v>
      </c>
      <c r="K52" s="197">
        <f>PPCL_NG!L52+PPCL_Spot!L52+GT_NG!L52+GT_Spot!L52+Bawana_NG!L52+Bawana_RLNG!L52+Bawana_Spot!L52</f>
        <v>37</v>
      </c>
      <c r="L52" s="197">
        <f>PPCL_NG!S52+PPCL_Spot!S52+GT_NG!S52+GT_Spot!S52+Bawana_NG!S52+Bawana_RLNG!S52+Bawana_Spot!S52</f>
        <v>36.964488350878504</v>
      </c>
      <c r="M52" s="198">
        <f t="shared" si="3"/>
        <v>3.5511649121495736E-2</v>
      </c>
      <c r="N52" s="197">
        <f>PPCL_NG!M52+PPCL_Spot!M52+GT_NG!M52+GT_Spot!M52+Bawana_NG!M52+Bawana_RLNG!M52+Bawana_Spot!M52</f>
        <v>57.72</v>
      </c>
      <c r="O52" s="197">
        <f>PPCL_NG!T52+PPCL_Spot!T52+GT_NG!T52+GT_Spot!T52+Bawana_NG!T52+Bawana_RLNG!T52+Bawana_Spot!T52</f>
        <v>57.510147635335095</v>
      </c>
      <c r="P52" s="198">
        <f t="shared" si="4"/>
        <v>0.2098523646649042</v>
      </c>
      <c r="Q52" s="198">
        <f t="shared" si="5"/>
        <v>0.70223000000004987</v>
      </c>
    </row>
    <row r="53" spans="1:17">
      <c r="A53" s="33" t="s">
        <v>95</v>
      </c>
      <c r="B53" s="197">
        <f>PPCL_NG!I53+PPCL_Spot!I53+GT_NG!I53+GT_Spot!I53+Bawana_NG!I53+Bawana_RLNG!I53+Bawana_Spot!I53</f>
        <v>268.61</v>
      </c>
      <c r="C53" s="197">
        <f>PPCL_NG!P53+PPCL_Spot!P53+GT_NG!P53+GT_Spot!P53+Bawana_NG!P53+Bawana_RLNG!P53+Bawana_Spot!P53</f>
        <v>268.3143220308695</v>
      </c>
      <c r="D53" s="198">
        <f t="shared" si="0"/>
        <v>0.2956779691305087</v>
      </c>
      <c r="E53" s="197">
        <f>PPCL_NG!J53+PPCL_Spot!J53+GT_NG!J53+GT_Spot!J53+Bawana_NG!J53+Bawana_RLNG!J53+Bawana_Spot!J53</f>
        <v>47.76</v>
      </c>
      <c r="F53" s="197">
        <f>PPCL_NG!Q53+PPCL_Spot!Q53+GT_NG!Q53+GT_Spot!Q53+Bawana_NG!Q53+Bawana_RLNG!Q53+Bawana_Spot!Q53</f>
        <v>47.599030766867706</v>
      </c>
      <c r="G53" s="198">
        <f t="shared" si="1"/>
        <v>0.16096923313229183</v>
      </c>
      <c r="H53" s="197">
        <f>PPCL_NG!K53+PPCL_Spot!K53+GT_NG!K53+GT_Spot!K53+Bawana_NG!K53+Bawana_RLNG!K53+Bawana_Spot!K53</f>
        <v>5.84</v>
      </c>
      <c r="I53" s="197">
        <f>PPCL_NG!R53+PPCL_Spot!R53+GT_NG!R53+GT_Spot!R53+Bawana_NG!R53+Bawana_RLNG!R53+Bawana_Spot!R53</f>
        <v>5.8397812160491505</v>
      </c>
      <c r="J53" s="198">
        <f t="shared" si="2"/>
        <v>2.1878395084939939E-4</v>
      </c>
      <c r="K53" s="197">
        <f>PPCL_NG!L53+PPCL_Spot!L53+GT_NG!L53+GT_Spot!L53+Bawana_NG!L53+Bawana_RLNG!L53+Bawana_Spot!L53</f>
        <v>37</v>
      </c>
      <c r="L53" s="197">
        <f>PPCL_NG!S53+PPCL_Spot!S53+GT_NG!S53+GT_Spot!S53+Bawana_NG!S53+Bawana_RLNG!S53+Bawana_Spot!S53</f>
        <v>36.964488350878504</v>
      </c>
      <c r="M53" s="198">
        <f t="shared" si="3"/>
        <v>3.5511649121495736E-2</v>
      </c>
      <c r="N53" s="197">
        <f>PPCL_NG!M53+PPCL_Spot!M53+GT_NG!M53+GT_Spot!M53+Bawana_NG!M53+Bawana_RLNG!M53+Bawana_Spot!M53</f>
        <v>57.72</v>
      </c>
      <c r="O53" s="197">
        <f>PPCL_NG!T53+PPCL_Spot!T53+GT_NG!T53+GT_Spot!T53+Bawana_NG!T53+Bawana_RLNG!T53+Bawana_Spot!T53</f>
        <v>57.510147635335095</v>
      </c>
      <c r="P53" s="198">
        <f t="shared" si="4"/>
        <v>0.2098523646649042</v>
      </c>
      <c r="Q53" s="198">
        <f t="shared" si="5"/>
        <v>0.70223000000004987</v>
      </c>
    </row>
    <row r="54" spans="1:17">
      <c r="A54" s="33" t="s">
        <v>96</v>
      </c>
      <c r="B54" s="197">
        <f>PPCL_NG!I54+PPCL_Spot!I54+GT_NG!I54+GT_Spot!I54+Bawana_NG!I54+Bawana_RLNG!I54+Bawana_Spot!I54</f>
        <v>268.61</v>
      </c>
      <c r="C54" s="197">
        <f>PPCL_NG!P54+PPCL_Spot!P54+GT_NG!P54+GT_Spot!P54+Bawana_NG!P54+Bawana_RLNG!P54+Bawana_Spot!P54</f>
        <v>268.3143220308695</v>
      </c>
      <c r="D54" s="198">
        <f t="shared" si="0"/>
        <v>0.2956779691305087</v>
      </c>
      <c r="E54" s="197">
        <f>PPCL_NG!J54+PPCL_Spot!J54+GT_NG!J54+GT_Spot!J54+Bawana_NG!J54+Bawana_RLNG!J54+Bawana_Spot!J54</f>
        <v>47.76</v>
      </c>
      <c r="F54" s="197">
        <f>PPCL_NG!Q54+PPCL_Spot!Q54+GT_NG!Q54+GT_Spot!Q54+Bawana_NG!Q54+Bawana_RLNG!Q54+Bawana_Spot!Q54</f>
        <v>47.599030766867706</v>
      </c>
      <c r="G54" s="198">
        <f t="shared" si="1"/>
        <v>0.16096923313229183</v>
      </c>
      <c r="H54" s="197">
        <f>PPCL_NG!K54+PPCL_Spot!K54+GT_NG!K54+GT_Spot!K54+Bawana_NG!K54+Bawana_RLNG!K54+Bawana_Spot!K54</f>
        <v>5.84</v>
      </c>
      <c r="I54" s="197">
        <f>PPCL_NG!R54+PPCL_Spot!R54+GT_NG!R54+GT_Spot!R54+Bawana_NG!R54+Bawana_RLNG!R54+Bawana_Spot!R54</f>
        <v>5.8397812160491505</v>
      </c>
      <c r="J54" s="198">
        <f t="shared" si="2"/>
        <v>2.1878395084939939E-4</v>
      </c>
      <c r="K54" s="197">
        <f>PPCL_NG!L54+PPCL_Spot!L54+GT_NG!L54+GT_Spot!L54+Bawana_NG!L54+Bawana_RLNG!L54+Bawana_Spot!L54</f>
        <v>37</v>
      </c>
      <c r="L54" s="197">
        <f>PPCL_NG!S54+PPCL_Spot!S54+GT_NG!S54+GT_Spot!S54+Bawana_NG!S54+Bawana_RLNG!S54+Bawana_Spot!S54</f>
        <v>36.964488350878504</v>
      </c>
      <c r="M54" s="198">
        <f t="shared" si="3"/>
        <v>3.5511649121495736E-2</v>
      </c>
      <c r="N54" s="197">
        <f>PPCL_NG!M54+PPCL_Spot!M54+GT_NG!M54+GT_Spot!M54+Bawana_NG!M54+Bawana_RLNG!M54+Bawana_Spot!M54</f>
        <v>57.72</v>
      </c>
      <c r="O54" s="197">
        <f>PPCL_NG!T54+PPCL_Spot!T54+GT_NG!T54+GT_Spot!T54+Bawana_NG!T54+Bawana_RLNG!T54+Bawana_Spot!T54</f>
        <v>57.510147635335095</v>
      </c>
      <c r="P54" s="198">
        <f t="shared" si="4"/>
        <v>0.2098523646649042</v>
      </c>
      <c r="Q54" s="198">
        <f t="shared" si="5"/>
        <v>0.70223000000004987</v>
      </c>
    </row>
    <row r="55" spans="1:17">
      <c r="A55" s="33" t="s">
        <v>97</v>
      </c>
      <c r="B55" s="197">
        <f>PPCL_NG!I55+PPCL_Spot!I55+GT_NG!I55+GT_Spot!I55+Bawana_NG!I55+Bawana_RLNG!I55+Bawana_Spot!I55</f>
        <v>268.61</v>
      </c>
      <c r="C55" s="197">
        <f>PPCL_NG!P55+PPCL_Spot!P55+GT_NG!P55+GT_Spot!P55+Bawana_NG!P55+Bawana_RLNG!P55+Bawana_Spot!P55</f>
        <v>268.3143220308695</v>
      </c>
      <c r="D55" s="198">
        <f t="shared" si="0"/>
        <v>0.2956779691305087</v>
      </c>
      <c r="E55" s="197">
        <f>PPCL_NG!J55+PPCL_Spot!J55+GT_NG!J55+GT_Spot!J55+Bawana_NG!J55+Bawana_RLNG!J55+Bawana_Spot!J55</f>
        <v>47.76</v>
      </c>
      <c r="F55" s="197">
        <f>PPCL_NG!Q55+PPCL_Spot!Q55+GT_NG!Q55+GT_Spot!Q55+Bawana_NG!Q55+Bawana_RLNG!Q55+Bawana_Spot!Q55</f>
        <v>47.599030766867706</v>
      </c>
      <c r="G55" s="198">
        <f t="shared" si="1"/>
        <v>0.16096923313229183</v>
      </c>
      <c r="H55" s="197">
        <f>PPCL_NG!K55+PPCL_Spot!K55+GT_NG!K55+GT_Spot!K55+Bawana_NG!K55+Bawana_RLNG!K55+Bawana_Spot!K55</f>
        <v>5.84</v>
      </c>
      <c r="I55" s="197">
        <f>PPCL_NG!R55+PPCL_Spot!R55+GT_NG!R55+GT_Spot!R55+Bawana_NG!R55+Bawana_RLNG!R55+Bawana_Spot!R55</f>
        <v>5.8397812160491505</v>
      </c>
      <c r="J55" s="198">
        <f t="shared" si="2"/>
        <v>2.1878395084939939E-4</v>
      </c>
      <c r="K55" s="197">
        <f>PPCL_NG!L55+PPCL_Spot!L55+GT_NG!L55+GT_Spot!L55+Bawana_NG!L55+Bawana_RLNG!L55+Bawana_Spot!L55</f>
        <v>37</v>
      </c>
      <c r="L55" s="197">
        <f>PPCL_NG!S55+PPCL_Spot!S55+GT_NG!S55+GT_Spot!S55+Bawana_NG!S55+Bawana_RLNG!S55+Bawana_Spot!S55</f>
        <v>36.964488350878504</v>
      </c>
      <c r="M55" s="198">
        <f t="shared" si="3"/>
        <v>3.5511649121495736E-2</v>
      </c>
      <c r="N55" s="197">
        <f>PPCL_NG!M55+PPCL_Spot!M55+GT_NG!M55+GT_Spot!M55+Bawana_NG!M55+Bawana_RLNG!M55+Bawana_Spot!M55</f>
        <v>57.72</v>
      </c>
      <c r="O55" s="197">
        <f>PPCL_NG!T55+PPCL_Spot!T55+GT_NG!T55+GT_Spot!T55+Bawana_NG!T55+Bawana_RLNG!T55+Bawana_Spot!T55</f>
        <v>57.510147635335095</v>
      </c>
      <c r="P55" s="198">
        <f t="shared" si="4"/>
        <v>0.2098523646649042</v>
      </c>
      <c r="Q55" s="198">
        <f t="shared" si="5"/>
        <v>0.70223000000004987</v>
      </c>
    </row>
    <row r="56" spans="1:17">
      <c r="A56" s="33" t="s">
        <v>98</v>
      </c>
      <c r="B56" s="197">
        <f>PPCL_NG!I56+PPCL_Spot!I56+GT_NG!I56+GT_Spot!I56+Bawana_NG!I56+Bawana_RLNG!I56+Bawana_Spot!I56</f>
        <v>269.11</v>
      </c>
      <c r="C56" s="197">
        <f>PPCL_NG!P56+PPCL_Spot!P56+GT_NG!P56+GT_Spot!P56+Bawana_NG!P56+Bawana_RLNG!P56+Bawana_Spot!P56</f>
        <v>268.8143220308695</v>
      </c>
      <c r="D56" s="198">
        <f t="shared" si="0"/>
        <v>0.2956779691305087</v>
      </c>
      <c r="E56" s="197">
        <f>PPCL_NG!J56+PPCL_Spot!J56+GT_NG!J56+GT_Spot!J56+Bawana_NG!J56+Bawana_RLNG!J56+Bawana_Spot!J56</f>
        <v>47.76</v>
      </c>
      <c r="F56" s="197">
        <f>PPCL_NG!Q56+PPCL_Spot!Q56+GT_NG!Q56+GT_Spot!Q56+Bawana_NG!Q56+Bawana_RLNG!Q56+Bawana_Spot!Q56</f>
        <v>47.599030766867706</v>
      </c>
      <c r="G56" s="198">
        <f t="shared" si="1"/>
        <v>0.16096923313229183</v>
      </c>
      <c r="H56" s="197">
        <f>PPCL_NG!K56+PPCL_Spot!K56+GT_NG!K56+GT_Spot!K56+Bawana_NG!K56+Bawana_RLNG!K56+Bawana_Spot!K56</f>
        <v>5.84</v>
      </c>
      <c r="I56" s="197">
        <f>PPCL_NG!R56+PPCL_Spot!R56+GT_NG!R56+GT_Spot!R56+Bawana_NG!R56+Bawana_RLNG!R56+Bawana_Spot!R56</f>
        <v>5.8397812160491505</v>
      </c>
      <c r="J56" s="198">
        <f t="shared" si="2"/>
        <v>2.1878395084939939E-4</v>
      </c>
      <c r="K56" s="197">
        <f>PPCL_NG!L56+PPCL_Spot!L56+GT_NG!L56+GT_Spot!L56+Bawana_NG!L56+Bawana_RLNG!L56+Bawana_Spot!L56</f>
        <v>37</v>
      </c>
      <c r="L56" s="197">
        <f>PPCL_NG!S56+PPCL_Spot!S56+GT_NG!S56+GT_Spot!S56+Bawana_NG!S56+Bawana_RLNG!S56+Bawana_Spot!S56</f>
        <v>36.964488350878504</v>
      </c>
      <c r="M56" s="198">
        <f t="shared" si="3"/>
        <v>3.5511649121495736E-2</v>
      </c>
      <c r="N56" s="197">
        <f>PPCL_NG!M56+PPCL_Spot!M56+GT_NG!M56+GT_Spot!M56+Bawana_NG!M56+Bawana_RLNG!M56+Bawana_Spot!M56</f>
        <v>57.72</v>
      </c>
      <c r="O56" s="197">
        <f>PPCL_NG!T56+PPCL_Spot!T56+GT_NG!T56+GT_Spot!T56+Bawana_NG!T56+Bawana_RLNG!T56+Bawana_Spot!T56</f>
        <v>57.510147635335095</v>
      </c>
      <c r="P56" s="198">
        <f t="shared" si="4"/>
        <v>0.2098523646649042</v>
      </c>
      <c r="Q56" s="198">
        <f t="shared" si="5"/>
        <v>0.70223000000004987</v>
      </c>
    </row>
    <row r="57" spans="1:17">
      <c r="A57" s="33" t="s">
        <v>99</v>
      </c>
      <c r="B57" s="197">
        <f>PPCL_NG!I57+PPCL_Spot!I57+GT_NG!I57+GT_Spot!I57+Bawana_NG!I57+Bawana_RLNG!I57+Bawana_Spot!I57</f>
        <v>269.11</v>
      </c>
      <c r="C57" s="197">
        <f>PPCL_NG!P57+PPCL_Spot!P57+GT_NG!P57+GT_Spot!P57+Bawana_NG!P57+Bawana_RLNG!P57+Bawana_Spot!P57</f>
        <v>268.8143220308695</v>
      </c>
      <c r="D57" s="198">
        <f t="shared" si="0"/>
        <v>0.2956779691305087</v>
      </c>
      <c r="E57" s="197">
        <f>PPCL_NG!J57+PPCL_Spot!J57+GT_NG!J57+GT_Spot!J57+Bawana_NG!J57+Bawana_RLNG!J57+Bawana_Spot!J57</f>
        <v>47.76</v>
      </c>
      <c r="F57" s="197">
        <f>PPCL_NG!Q57+PPCL_Spot!Q57+GT_NG!Q57+GT_Spot!Q57+Bawana_NG!Q57+Bawana_RLNG!Q57+Bawana_Spot!Q57</f>
        <v>47.599030766867706</v>
      </c>
      <c r="G57" s="198">
        <f t="shared" si="1"/>
        <v>0.16096923313229183</v>
      </c>
      <c r="H57" s="197">
        <f>PPCL_NG!K57+PPCL_Spot!K57+GT_NG!K57+GT_Spot!K57+Bawana_NG!K57+Bawana_RLNG!K57+Bawana_Spot!K57</f>
        <v>5.84</v>
      </c>
      <c r="I57" s="197">
        <f>PPCL_NG!R57+PPCL_Spot!R57+GT_NG!R57+GT_Spot!R57+Bawana_NG!R57+Bawana_RLNG!R57+Bawana_Spot!R57</f>
        <v>5.8397812160491505</v>
      </c>
      <c r="J57" s="198">
        <f t="shared" si="2"/>
        <v>2.1878395084939939E-4</v>
      </c>
      <c r="K57" s="197">
        <f>PPCL_NG!L57+PPCL_Spot!L57+GT_NG!L57+GT_Spot!L57+Bawana_NG!L57+Bawana_RLNG!L57+Bawana_Spot!L57</f>
        <v>37</v>
      </c>
      <c r="L57" s="197">
        <f>PPCL_NG!S57+PPCL_Spot!S57+GT_NG!S57+GT_Spot!S57+Bawana_NG!S57+Bawana_RLNG!S57+Bawana_Spot!S57</f>
        <v>36.964488350878504</v>
      </c>
      <c r="M57" s="198">
        <f t="shared" si="3"/>
        <v>3.5511649121495736E-2</v>
      </c>
      <c r="N57" s="197">
        <f>PPCL_NG!M57+PPCL_Spot!M57+GT_NG!M57+GT_Spot!M57+Bawana_NG!M57+Bawana_RLNG!M57+Bawana_Spot!M57</f>
        <v>57.72</v>
      </c>
      <c r="O57" s="197">
        <f>PPCL_NG!T57+PPCL_Spot!T57+GT_NG!T57+GT_Spot!T57+Bawana_NG!T57+Bawana_RLNG!T57+Bawana_Spot!T57</f>
        <v>57.510147635335095</v>
      </c>
      <c r="P57" s="198">
        <f t="shared" si="4"/>
        <v>0.2098523646649042</v>
      </c>
      <c r="Q57" s="198">
        <f t="shared" si="5"/>
        <v>0.70223000000004987</v>
      </c>
    </row>
    <row r="58" spans="1:17">
      <c r="A58" s="33" t="s">
        <v>100</v>
      </c>
      <c r="B58" s="197">
        <f>PPCL_NG!I58+PPCL_Spot!I58+GT_NG!I58+GT_Spot!I58+Bawana_NG!I58+Bawana_RLNG!I58+Bawana_Spot!I58</f>
        <v>269.11</v>
      </c>
      <c r="C58" s="197">
        <f>PPCL_NG!P58+PPCL_Spot!P58+GT_NG!P58+GT_Spot!P58+Bawana_NG!P58+Bawana_RLNG!P58+Bawana_Spot!P58</f>
        <v>268.8143220308695</v>
      </c>
      <c r="D58" s="198">
        <f t="shared" si="0"/>
        <v>0.2956779691305087</v>
      </c>
      <c r="E58" s="197">
        <f>PPCL_NG!J58+PPCL_Spot!J58+GT_NG!J58+GT_Spot!J58+Bawana_NG!J58+Bawana_RLNG!J58+Bawana_Spot!J58</f>
        <v>47.76</v>
      </c>
      <c r="F58" s="197">
        <f>PPCL_NG!Q58+PPCL_Spot!Q58+GT_NG!Q58+GT_Spot!Q58+Bawana_NG!Q58+Bawana_RLNG!Q58+Bawana_Spot!Q58</f>
        <v>47.599030766867706</v>
      </c>
      <c r="G58" s="198">
        <f t="shared" si="1"/>
        <v>0.16096923313229183</v>
      </c>
      <c r="H58" s="197">
        <f>PPCL_NG!K58+PPCL_Spot!K58+GT_NG!K58+GT_Spot!K58+Bawana_NG!K58+Bawana_RLNG!K58+Bawana_Spot!K58</f>
        <v>5.84</v>
      </c>
      <c r="I58" s="197">
        <f>PPCL_NG!R58+PPCL_Spot!R58+GT_NG!R58+GT_Spot!R58+Bawana_NG!R58+Bawana_RLNG!R58+Bawana_Spot!R58</f>
        <v>5.8397812160491505</v>
      </c>
      <c r="J58" s="198">
        <f t="shared" si="2"/>
        <v>2.1878395084939939E-4</v>
      </c>
      <c r="K58" s="197">
        <f>PPCL_NG!L58+PPCL_Spot!L58+GT_NG!L58+GT_Spot!L58+Bawana_NG!L58+Bawana_RLNG!L58+Bawana_Spot!L58</f>
        <v>37</v>
      </c>
      <c r="L58" s="197">
        <f>PPCL_NG!S58+PPCL_Spot!S58+GT_NG!S58+GT_Spot!S58+Bawana_NG!S58+Bawana_RLNG!S58+Bawana_Spot!S58</f>
        <v>36.964488350878504</v>
      </c>
      <c r="M58" s="198">
        <f t="shared" si="3"/>
        <v>3.5511649121495736E-2</v>
      </c>
      <c r="N58" s="197">
        <f>PPCL_NG!M58+PPCL_Spot!M58+GT_NG!M58+GT_Spot!M58+Bawana_NG!M58+Bawana_RLNG!M58+Bawana_Spot!M58</f>
        <v>57.72</v>
      </c>
      <c r="O58" s="197">
        <f>PPCL_NG!T58+PPCL_Spot!T58+GT_NG!T58+GT_Spot!T58+Bawana_NG!T58+Bawana_RLNG!T58+Bawana_Spot!T58</f>
        <v>57.510147635335095</v>
      </c>
      <c r="P58" s="198">
        <f t="shared" si="4"/>
        <v>0.2098523646649042</v>
      </c>
      <c r="Q58" s="198">
        <f t="shared" si="5"/>
        <v>0.70223000000004987</v>
      </c>
    </row>
    <row r="59" spans="1:17">
      <c r="A59" s="33" t="s">
        <v>101</v>
      </c>
      <c r="B59" s="197">
        <f>PPCL_NG!I59+PPCL_Spot!I59+GT_NG!I59+GT_Spot!I59+Bawana_NG!I59+Bawana_RLNG!I59+Bawana_Spot!I59</f>
        <v>269.11</v>
      </c>
      <c r="C59" s="197">
        <f>PPCL_NG!P59+PPCL_Spot!P59+GT_NG!P59+GT_Spot!P59+Bawana_NG!P59+Bawana_RLNG!P59+Bawana_Spot!P59</f>
        <v>268.8143220308695</v>
      </c>
      <c r="D59" s="198">
        <f t="shared" si="0"/>
        <v>0.2956779691305087</v>
      </c>
      <c r="E59" s="197">
        <f>PPCL_NG!J59+PPCL_Spot!J59+GT_NG!J59+GT_Spot!J59+Bawana_NG!J59+Bawana_RLNG!J59+Bawana_Spot!J59</f>
        <v>47.76</v>
      </c>
      <c r="F59" s="197">
        <f>PPCL_NG!Q59+PPCL_Spot!Q59+GT_NG!Q59+GT_Spot!Q59+Bawana_NG!Q59+Bawana_RLNG!Q59+Bawana_Spot!Q59</f>
        <v>47.599030766867706</v>
      </c>
      <c r="G59" s="198">
        <f t="shared" si="1"/>
        <v>0.16096923313229183</v>
      </c>
      <c r="H59" s="197">
        <f>PPCL_NG!K59+PPCL_Spot!K59+GT_NG!K59+GT_Spot!K59+Bawana_NG!K59+Bawana_RLNG!K59+Bawana_Spot!K59</f>
        <v>5.84</v>
      </c>
      <c r="I59" s="197">
        <f>PPCL_NG!R59+PPCL_Spot!R59+GT_NG!R59+GT_Spot!R59+Bawana_NG!R59+Bawana_RLNG!R59+Bawana_Spot!R59</f>
        <v>5.8397812160491505</v>
      </c>
      <c r="J59" s="198">
        <f t="shared" si="2"/>
        <v>2.1878395084939939E-4</v>
      </c>
      <c r="K59" s="197">
        <f>PPCL_NG!L59+PPCL_Spot!L59+GT_NG!L59+GT_Spot!L59+Bawana_NG!L59+Bawana_RLNG!L59+Bawana_Spot!L59</f>
        <v>37</v>
      </c>
      <c r="L59" s="197">
        <f>PPCL_NG!S59+PPCL_Spot!S59+GT_NG!S59+GT_Spot!S59+Bawana_NG!S59+Bawana_RLNG!S59+Bawana_Spot!S59</f>
        <v>36.964488350878504</v>
      </c>
      <c r="M59" s="198">
        <f t="shared" si="3"/>
        <v>3.5511649121495736E-2</v>
      </c>
      <c r="N59" s="197">
        <f>PPCL_NG!M59+PPCL_Spot!M59+GT_NG!M59+GT_Spot!M59+Bawana_NG!M59+Bawana_RLNG!M59+Bawana_Spot!M59</f>
        <v>57.72</v>
      </c>
      <c r="O59" s="197">
        <f>PPCL_NG!T59+PPCL_Spot!T59+GT_NG!T59+GT_Spot!T59+Bawana_NG!T59+Bawana_RLNG!T59+Bawana_Spot!T59</f>
        <v>57.510147635335095</v>
      </c>
      <c r="P59" s="198">
        <f t="shared" si="4"/>
        <v>0.2098523646649042</v>
      </c>
      <c r="Q59" s="198">
        <f t="shared" si="5"/>
        <v>0.70223000000004987</v>
      </c>
    </row>
    <row r="60" spans="1:17">
      <c r="A60" s="33" t="s">
        <v>102</v>
      </c>
      <c r="B60" s="197">
        <f>PPCL_NG!I60+PPCL_Spot!I60+GT_NG!I60+GT_Spot!I60+Bawana_NG!I60+Bawana_RLNG!I60+Bawana_Spot!I60</f>
        <v>269.11</v>
      </c>
      <c r="C60" s="197">
        <f>PPCL_NG!P60+PPCL_Spot!P60+GT_NG!P60+GT_Spot!P60+Bawana_NG!P60+Bawana_RLNG!P60+Bawana_Spot!P60</f>
        <v>268.8143220308695</v>
      </c>
      <c r="D60" s="198">
        <f t="shared" si="0"/>
        <v>0.2956779691305087</v>
      </c>
      <c r="E60" s="197">
        <f>PPCL_NG!J60+PPCL_Spot!J60+GT_NG!J60+GT_Spot!J60+Bawana_NG!J60+Bawana_RLNG!J60+Bawana_Spot!J60</f>
        <v>47.76</v>
      </c>
      <c r="F60" s="197">
        <f>PPCL_NG!Q60+PPCL_Spot!Q60+GT_NG!Q60+GT_Spot!Q60+Bawana_NG!Q60+Bawana_RLNG!Q60+Bawana_Spot!Q60</f>
        <v>47.599030766867706</v>
      </c>
      <c r="G60" s="198">
        <f t="shared" si="1"/>
        <v>0.16096923313229183</v>
      </c>
      <c r="H60" s="197">
        <f>PPCL_NG!K60+PPCL_Spot!K60+GT_NG!K60+GT_Spot!K60+Bawana_NG!K60+Bawana_RLNG!K60+Bawana_Spot!K60</f>
        <v>5.84</v>
      </c>
      <c r="I60" s="197">
        <f>PPCL_NG!R60+PPCL_Spot!R60+GT_NG!R60+GT_Spot!R60+Bawana_NG!R60+Bawana_RLNG!R60+Bawana_Spot!R60</f>
        <v>5.8397812160491505</v>
      </c>
      <c r="J60" s="198">
        <f t="shared" si="2"/>
        <v>2.1878395084939939E-4</v>
      </c>
      <c r="K60" s="197">
        <f>PPCL_NG!L60+PPCL_Spot!L60+GT_NG!L60+GT_Spot!L60+Bawana_NG!L60+Bawana_RLNG!L60+Bawana_Spot!L60</f>
        <v>37</v>
      </c>
      <c r="L60" s="197">
        <f>PPCL_NG!S60+PPCL_Spot!S60+GT_NG!S60+GT_Spot!S60+Bawana_NG!S60+Bawana_RLNG!S60+Bawana_Spot!S60</f>
        <v>36.964488350878504</v>
      </c>
      <c r="M60" s="198">
        <f t="shared" si="3"/>
        <v>3.5511649121495736E-2</v>
      </c>
      <c r="N60" s="197">
        <f>PPCL_NG!M60+PPCL_Spot!M60+GT_NG!M60+GT_Spot!M60+Bawana_NG!M60+Bawana_RLNG!M60+Bawana_Spot!M60</f>
        <v>57.72</v>
      </c>
      <c r="O60" s="197">
        <f>PPCL_NG!T60+PPCL_Spot!T60+GT_NG!T60+GT_Spot!T60+Bawana_NG!T60+Bawana_RLNG!T60+Bawana_Spot!T60</f>
        <v>57.510147635335095</v>
      </c>
      <c r="P60" s="198">
        <f t="shared" si="4"/>
        <v>0.2098523646649042</v>
      </c>
      <c r="Q60" s="198">
        <f t="shared" si="5"/>
        <v>0.70223000000004987</v>
      </c>
    </row>
    <row r="61" spans="1:17">
      <c r="A61" s="33" t="s">
        <v>103</v>
      </c>
      <c r="B61" s="197">
        <f>PPCL_NG!I61+PPCL_Spot!I61+GT_NG!I61+GT_Spot!I61+Bawana_NG!I61+Bawana_RLNG!I61+Bawana_Spot!I61</f>
        <v>269.11</v>
      </c>
      <c r="C61" s="197">
        <f>PPCL_NG!P61+PPCL_Spot!P61+GT_NG!P61+GT_Spot!P61+Bawana_NG!P61+Bawana_RLNG!P61+Bawana_Spot!P61</f>
        <v>268.8143220308695</v>
      </c>
      <c r="D61" s="198">
        <f t="shared" si="0"/>
        <v>0.2956779691305087</v>
      </c>
      <c r="E61" s="197">
        <f>PPCL_NG!J61+PPCL_Spot!J61+GT_NG!J61+GT_Spot!J61+Bawana_NG!J61+Bawana_RLNG!J61+Bawana_Spot!J61</f>
        <v>47.76</v>
      </c>
      <c r="F61" s="197">
        <f>PPCL_NG!Q61+PPCL_Spot!Q61+GT_NG!Q61+GT_Spot!Q61+Bawana_NG!Q61+Bawana_RLNG!Q61+Bawana_Spot!Q61</f>
        <v>47.599030766867706</v>
      </c>
      <c r="G61" s="198">
        <f t="shared" si="1"/>
        <v>0.16096923313229183</v>
      </c>
      <c r="H61" s="197">
        <f>PPCL_NG!K61+PPCL_Spot!K61+GT_NG!K61+GT_Spot!K61+Bawana_NG!K61+Bawana_RLNG!K61+Bawana_Spot!K61</f>
        <v>5.84</v>
      </c>
      <c r="I61" s="197">
        <f>PPCL_NG!R61+PPCL_Spot!R61+GT_NG!R61+GT_Spot!R61+Bawana_NG!R61+Bawana_RLNG!R61+Bawana_Spot!R61</f>
        <v>5.8397812160491505</v>
      </c>
      <c r="J61" s="198">
        <f t="shared" si="2"/>
        <v>2.1878395084939939E-4</v>
      </c>
      <c r="K61" s="197">
        <f>PPCL_NG!L61+PPCL_Spot!L61+GT_NG!L61+GT_Spot!L61+Bawana_NG!L61+Bawana_RLNG!L61+Bawana_Spot!L61</f>
        <v>37</v>
      </c>
      <c r="L61" s="197">
        <f>PPCL_NG!S61+PPCL_Spot!S61+GT_NG!S61+GT_Spot!S61+Bawana_NG!S61+Bawana_RLNG!S61+Bawana_Spot!S61</f>
        <v>36.964488350878504</v>
      </c>
      <c r="M61" s="198">
        <f t="shared" si="3"/>
        <v>3.5511649121495736E-2</v>
      </c>
      <c r="N61" s="197">
        <f>PPCL_NG!M61+PPCL_Spot!M61+GT_NG!M61+GT_Spot!M61+Bawana_NG!M61+Bawana_RLNG!M61+Bawana_Spot!M61</f>
        <v>57.72</v>
      </c>
      <c r="O61" s="197">
        <f>PPCL_NG!T61+PPCL_Spot!T61+GT_NG!T61+GT_Spot!T61+Bawana_NG!T61+Bawana_RLNG!T61+Bawana_Spot!T61</f>
        <v>57.510147635335095</v>
      </c>
      <c r="P61" s="198">
        <f t="shared" si="4"/>
        <v>0.2098523646649042</v>
      </c>
      <c r="Q61" s="198">
        <f t="shared" si="5"/>
        <v>0.70223000000004987</v>
      </c>
    </row>
    <row r="62" spans="1:17">
      <c r="A62" s="33" t="s">
        <v>104</v>
      </c>
      <c r="B62" s="197">
        <f>PPCL_NG!I62+PPCL_Spot!I62+GT_NG!I62+GT_Spot!I62+Bawana_NG!I62+Bawana_RLNG!I62+Bawana_Spot!I62</f>
        <v>269.11</v>
      </c>
      <c r="C62" s="197">
        <f>PPCL_NG!P62+PPCL_Spot!P62+GT_NG!P62+GT_Spot!P62+Bawana_NG!P62+Bawana_RLNG!P62+Bawana_Spot!P62</f>
        <v>268.8143220308695</v>
      </c>
      <c r="D62" s="198">
        <f t="shared" si="0"/>
        <v>0.2956779691305087</v>
      </c>
      <c r="E62" s="197">
        <f>PPCL_NG!J62+PPCL_Spot!J62+GT_NG!J62+GT_Spot!J62+Bawana_NG!J62+Bawana_RLNG!J62+Bawana_Spot!J62</f>
        <v>47.76</v>
      </c>
      <c r="F62" s="197">
        <f>PPCL_NG!Q62+PPCL_Spot!Q62+GT_NG!Q62+GT_Spot!Q62+Bawana_NG!Q62+Bawana_RLNG!Q62+Bawana_Spot!Q62</f>
        <v>47.599030766867706</v>
      </c>
      <c r="G62" s="198">
        <f t="shared" si="1"/>
        <v>0.16096923313229183</v>
      </c>
      <c r="H62" s="197">
        <f>PPCL_NG!K62+PPCL_Spot!K62+GT_NG!K62+GT_Spot!K62+Bawana_NG!K62+Bawana_RLNG!K62+Bawana_Spot!K62</f>
        <v>5.84</v>
      </c>
      <c r="I62" s="197">
        <f>PPCL_NG!R62+PPCL_Spot!R62+GT_NG!R62+GT_Spot!R62+Bawana_NG!R62+Bawana_RLNG!R62+Bawana_Spot!R62</f>
        <v>5.8397812160491505</v>
      </c>
      <c r="J62" s="198">
        <f t="shared" si="2"/>
        <v>2.1878395084939939E-4</v>
      </c>
      <c r="K62" s="197">
        <f>PPCL_NG!L62+PPCL_Spot!L62+GT_NG!L62+GT_Spot!L62+Bawana_NG!L62+Bawana_RLNG!L62+Bawana_Spot!L62</f>
        <v>37</v>
      </c>
      <c r="L62" s="197">
        <f>PPCL_NG!S62+PPCL_Spot!S62+GT_NG!S62+GT_Spot!S62+Bawana_NG!S62+Bawana_RLNG!S62+Bawana_Spot!S62</f>
        <v>36.964488350878504</v>
      </c>
      <c r="M62" s="198">
        <f t="shared" si="3"/>
        <v>3.5511649121495736E-2</v>
      </c>
      <c r="N62" s="197">
        <f>PPCL_NG!M62+PPCL_Spot!M62+GT_NG!M62+GT_Spot!M62+Bawana_NG!M62+Bawana_RLNG!M62+Bawana_Spot!M62</f>
        <v>57.72</v>
      </c>
      <c r="O62" s="197">
        <f>PPCL_NG!T62+PPCL_Spot!T62+GT_NG!T62+GT_Spot!T62+Bawana_NG!T62+Bawana_RLNG!T62+Bawana_Spot!T62</f>
        <v>57.510147635335095</v>
      </c>
      <c r="P62" s="198">
        <f t="shared" si="4"/>
        <v>0.2098523646649042</v>
      </c>
      <c r="Q62" s="198">
        <f t="shared" si="5"/>
        <v>0.70223000000004987</v>
      </c>
    </row>
    <row r="63" spans="1:17">
      <c r="A63" s="33" t="s">
        <v>105</v>
      </c>
      <c r="B63" s="197">
        <f>PPCL_NG!I63+PPCL_Spot!I63+GT_NG!I63+GT_Spot!I63+Bawana_NG!I63+Bawana_RLNG!I63+Bawana_Spot!I63</f>
        <v>269.11</v>
      </c>
      <c r="C63" s="197">
        <f>PPCL_NG!P63+PPCL_Spot!P63+GT_NG!P63+GT_Spot!P63+Bawana_NG!P63+Bawana_RLNG!P63+Bawana_Spot!P63</f>
        <v>268.8143220308695</v>
      </c>
      <c r="D63" s="198">
        <f t="shared" si="0"/>
        <v>0.2956779691305087</v>
      </c>
      <c r="E63" s="197">
        <f>PPCL_NG!J63+PPCL_Spot!J63+GT_NG!J63+GT_Spot!J63+Bawana_NG!J63+Bawana_RLNG!J63+Bawana_Spot!J63</f>
        <v>47.76</v>
      </c>
      <c r="F63" s="197">
        <f>PPCL_NG!Q63+PPCL_Spot!Q63+GT_NG!Q63+GT_Spot!Q63+Bawana_NG!Q63+Bawana_RLNG!Q63+Bawana_Spot!Q63</f>
        <v>47.599030766867706</v>
      </c>
      <c r="G63" s="198">
        <f t="shared" si="1"/>
        <v>0.16096923313229183</v>
      </c>
      <c r="H63" s="197">
        <f>PPCL_NG!K63+PPCL_Spot!K63+GT_NG!K63+GT_Spot!K63+Bawana_NG!K63+Bawana_RLNG!K63+Bawana_Spot!K63</f>
        <v>5.84</v>
      </c>
      <c r="I63" s="197">
        <f>PPCL_NG!R63+PPCL_Spot!R63+GT_NG!R63+GT_Spot!R63+Bawana_NG!R63+Bawana_RLNG!R63+Bawana_Spot!R63</f>
        <v>5.8397812160491505</v>
      </c>
      <c r="J63" s="198">
        <f t="shared" si="2"/>
        <v>2.1878395084939939E-4</v>
      </c>
      <c r="K63" s="197">
        <f>PPCL_NG!L63+PPCL_Spot!L63+GT_NG!L63+GT_Spot!L63+Bawana_NG!L63+Bawana_RLNG!L63+Bawana_Spot!L63</f>
        <v>37</v>
      </c>
      <c r="L63" s="197">
        <f>PPCL_NG!S63+PPCL_Spot!S63+GT_NG!S63+GT_Spot!S63+Bawana_NG!S63+Bawana_RLNG!S63+Bawana_Spot!S63</f>
        <v>36.964488350878504</v>
      </c>
      <c r="M63" s="198">
        <f t="shared" si="3"/>
        <v>3.5511649121495736E-2</v>
      </c>
      <c r="N63" s="197">
        <f>PPCL_NG!M63+PPCL_Spot!M63+GT_NG!M63+GT_Spot!M63+Bawana_NG!M63+Bawana_RLNG!M63+Bawana_Spot!M63</f>
        <v>57.72</v>
      </c>
      <c r="O63" s="197">
        <f>PPCL_NG!T63+PPCL_Spot!T63+GT_NG!T63+GT_Spot!T63+Bawana_NG!T63+Bawana_RLNG!T63+Bawana_Spot!T63</f>
        <v>57.510147635335095</v>
      </c>
      <c r="P63" s="198">
        <f t="shared" si="4"/>
        <v>0.2098523646649042</v>
      </c>
      <c r="Q63" s="198">
        <f t="shared" si="5"/>
        <v>0.70223000000004987</v>
      </c>
    </row>
    <row r="64" spans="1:17">
      <c r="A64" s="33" t="s">
        <v>106</v>
      </c>
      <c r="B64" s="197">
        <f>PPCL_NG!I64+PPCL_Spot!I64+GT_NG!I64+GT_Spot!I64+Bawana_NG!I64+Bawana_RLNG!I64+Bawana_Spot!I64</f>
        <v>269.11</v>
      </c>
      <c r="C64" s="197">
        <f>PPCL_NG!P64+PPCL_Spot!P64+GT_NG!P64+GT_Spot!P64+Bawana_NG!P64+Bawana_RLNG!P64+Bawana_Spot!P64</f>
        <v>268.8143220308695</v>
      </c>
      <c r="D64" s="198">
        <f t="shared" si="0"/>
        <v>0.2956779691305087</v>
      </c>
      <c r="E64" s="197">
        <f>PPCL_NG!J64+PPCL_Spot!J64+GT_NG!J64+GT_Spot!J64+Bawana_NG!J64+Bawana_RLNG!J64+Bawana_Spot!J64</f>
        <v>47.76</v>
      </c>
      <c r="F64" s="197">
        <f>PPCL_NG!Q64+PPCL_Spot!Q64+GT_NG!Q64+GT_Spot!Q64+Bawana_NG!Q64+Bawana_RLNG!Q64+Bawana_Spot!Q64</f>
        <v>47.599030766867706</v>
      </c>
      <c r="G64" s="198">
        <f t="shared" si="1"/>
        <v>0.16096923313229183</v>
      </c>
      <c r="H64" s="197">
        <f>PPCL_NG!K64+PPCL_Spot!K64+GT_NG!K64+GT_Spot!K64+Bawana_NG!K64+Bawana_RLNG!K64+Bawana_Spot!K64</f>
        <v>5.84</v>
      </c>
      <c r="I64" s="197">
        <f>PPCL_NG!R64+PPCL_Spot!R64+GT_NG!R64+GT_Spot!R64+Bawana_NG!R64+Bawana_RLNG!R64+Bawana_Spot!R64</f>
        <v>5.8397812160491505</v>
      </c>
      <c r="J64" s="198">
        <f t="shared" si="2"/>
        <v>2.1878395084939939E-4</v>
      </c>
      <c r="K64" s="197">
        <f>PPCL_NG!L64+PPCL_Spot!L64+GT_NG!L64+GT_Spot!L64+Bawana_NG!L64+Bawana_RLNG!L64+Bawana_Spot!L64</f>
        <v>37</v>
      </c>
      <c r="L64" s="197">
        <f>PPCL_NG!S64+PPCL_Spot!S64+GT_NG!S64+GT_Spot!S64+Bawana_NG!S64+Bawana_RLNG!S64+Bawana_Spot!S64</f>
        <v>36.964488350878504</v>
      </c>
      <c r="M64" s="198">
        <f t="shared" si="3"/>
        <v>3.5511649121495736E-2</v>
      </c>
      <c r="N64" s="197">
        <f>PPCL_NG!M64+PPCL_Spot!M64+GT_NG!M64+GT_Spot!M64+Bawana_NG!M64+Bawana_RLNG!M64+Bawana_Spot!M64</f>
        <v>57.72</v>
      </c>
      <c r="O64" s="197">
        <f>PPCL_NG!T64+PPCL_Spot!T64+GT_NG!T64+GT_Spot!T64+Bawana_NG!T64+Bawana_RLNG!T64+Bawana_Spot!T64</f>
        <v>57.510147635335095</v>
      </c>
      <c r="P64" s="198">
        <f t="shared" si="4"/>
        <v>0.2098523646649042</v>
      </c>
      <c r="Q64" s="198">
        <f t="shared" si="5"/>
        <v>0.70223000000004987</v>
      </c>
    </row>
    <row r="65" spans="1:17">
      <c r="A65" s="33" t="s">
        <v>107</v>
      </c>
      <c r="B65" s="197">
        <f>PPCL_NG!I65+PPCL_Spot!I65+GT_NG!I65+GT_Spot!I65+Bawana_NG!I65+Bawana_RLNG!I65+Bawana_Spot!I65</f>
        <v>269.11</v>
      </c>
      <c r="C65" s="197">
        <f>PPCL_NG!P65+PPCL_Spot!P65+GT_NG!P65+GT_Spot!P65+Bawana_NG!P65+Bawana_RLNG!P65+Bawana_Spot!P65</f>
        <v>268.8143220308695</v>
      </c>
      <c r="D65" s="198">
        <f t="shared" si="0"/>
        <v>0.2956779691305087</v>
      </c>
      <c r="E65" s="197">
        <f>PPCL_NG!J65+PPCL_Spot!J65+GT_NG!J65+GT_Spot!J65+Bawana_NG!J65+Bawana_RLNG!J65+Bawana_Spot!J65</f>
        <v>47.76</v>
      </c>
      <c r="F65" s="197">
        <f>PPCL_NG!Q65+PPCL_Spot!Q65+GT_NG!Q65+GT_Spot!Q65+Bawana_NG!Q65+Bawana_RLNG!Q65+Bawana_Spot!Q65</f>
        <v>47.599030766867706</v>
      </c>
      <c r="G65" s="198">
        <f t="shared" si="1"/>
        <v>0.16096923313229183</v>
      </c>
      <c r="H65" s="197">
        <f>PPCL_NG!K65+PPCL_Spot!K65+GT_NG!K65+GT_Spot!K65+Bawana_NG!K65+Bawana_RLNG!K65+Bawana_Spot!K65</f>
        <v>5.84</v>
      </c>
      <c r="I65" s="197">
        <f>PPCL_NG!R65+PPCL_Spot!R65+GT_NG!R65+GT_Spot!R65+Bawana_NG!R65+Bawana_RLNG!R65+Bawana_Spot!R65</f>
        <v>5.8397812160491505</v>
      </c>
      <c r="J65" s="198">
        <f t="shared" si="2"/>
        <v>2.1878395084939939E-4</v>
      </c>
      <c r="K65" s="197">
        <f>PPCL_NG!L65+PPCL_Spot!L65+GT_NG!L65+GT_Spot!L65+Bawana_NG!L65+Bawana_RLNG!L65+Bawana_Spot!L65</f>
        <v>37</v>
      </c>
      <c r="L65" s="197">
        <f>PPCL_NG!S65+PPCL_Spot!S65+GT_NG!S65+GT_Spot!S65+Bawana_NG!S65+Bawana_RLNG!S65+Bawana_Spot!S65</f>
        <v>36.964488350878504</v>
      </c>
      <c r="M65" s="198">
        <f t="shared" si="3"/>
        <v>3.5511649121495736E-2</v>
      </c>
      <c r="N65" s="197">
        <f>PPCL_NG!M65+PPCL_Spot!M65+GT_NG!M65+GT_Spot!M65+Bawana_NG!M65+Bawana_RLNG!M65+Bawana_Spot!M65</f>
        <v>57.72</v>
      </c>
      <c r="O65" s="197">
        <f>PPCL_NG!T65+PPCL_Spot!T65+GT_NG!T65+GT_Spot!T65+Bawana_NG!T65+Bawana_RLNG!T65+Bawana_Spot!T65</f>
        <v>57.510147635335095</v>
      </c>
      <c r="P65" s="198">
        <f t="shared" si="4"/>
        <v>0.2098523646649042</v>
      </c>
      <c r="Q65" s="198">
        <f t="shared" si="5"/>
        <v>0.70223000000004987</v>
      </c>
    </row>
    <row r="66" spans="1:17">
      <c r="A66" s="33" t="s">
        <v>108</v>
      </c>
      <c r="B66" s="197">
        <f>PPCL_NG!I66+PPCL_Spot!I66+GT_NG!I66+GT_Spot!I66+Bawana_NG!I66+Bawana_RLNG!I66+Bawana_Spot!I66</f>
        <v>268.61</v>
      </c>
      <c r="C66" s="197">
        <f>PPCL_NG!P66+PPCL_Spot!P66+GT_NG!P66+GT_Spot!P66+Bawana_NG!P66+Bawana_RLNG!P66+Bawana_Spot!P66</f>
        <v>268.3143220308695</v>
      </c>
      <c r="D66" s="198">
        <f t="shared" si="0"/>
        <v>0.2956779691305087</v>
      </c>
      <c r="E66" s="197">
        <f>PPCL_NG!J66+PPCL_Spot!J66+GT_NG!J66+GT_Spot!J66+Bawana_NG!J66+Bawana_RLNG!J66+Bawana_Spot!J66</f>
        <v>47.76</v>
      </c>
      <c r="F66" s="197">
        <f>PPCL_NG!Q66+PPCL_Spot!Q66+GT_NG!Q66+GT_Spot!Q66+Bawana_NG!Q66+Bawana_RLNG!Q66+Bawana_Spot!Q66</f>
        <v>47.599030766867706</v>
      </c>
      <c r="G66" s="198">
        <f t="shared" si="1"/>
        <v>0.16096923313229183</v>
      </c>
      <c r="H66" s="197">
        <f>PPCL_NG!K66+PPCL_Spot!K66+GT_NG!K66+GT_Spot!K66+Bawana_NG!K66+Bawana_RLNG!K66+Bawana_Spot!K66</f>
        <v>5.84</v>
      </c>
      <c r="I66" s="197">
        <f>PPCL_NG!R66+PPCL_Spot!R66+GT_NG!R66+GT_Spot!R66+Bawana_NG!R66+Bawana_RLNG!R66+Bawana_Spot!R66</f>
        <v>5.8397812160491505</v>
      </c>
      <c r="J66" s="198">
        <f t="shared" si="2"/>
        <v>2.1878395084939939E-4</v>
      </c>
      <c r="K66" s="197">
        <f>PPCL_NG!L66+PPCL_Spot!L66+GT_NG!L66+GT_Spot!L66+Bawana_NG!L66+Bawana_RLNG!L66+Bawana_Spot!L66</f>
        <v>46</v>
      </c>
      <c r="L66" s="197">
        <f>PPCL_NG!S66+PPCL_Spot!S66+GT_NG!S66+GT_Spot!S66+Bawana_NG!S66+Bawana_RLNG!S66+Bawana_Spot!S66</f>
        <v>45.964488350878504</v>
      </c>
      <c r="M66" s="198">
        <f t="shared" si="3"/>
        <v>3.5511649121495736E-2</v>
      </c>
      <c r="N66" s="197">
        <f>PPCL_NG!M66+PPCL_Spot!M66+GT_NG!M66+GT_Spot!M66+Bawana_NG!M66+Bawana_RLNG!M66+Bawana_Spot!M66</f>
        <v>57.72</v>
      </c>
      <c r="O66" s="197">
        <f>PPCL_NG!T66+PPCL_Spot!T66+GT_NG!T66+GT_Spot!T66+Bawana_NG!T66+Bawana_RLNG!T66+Bawana_Spot!T66</f>
        <v>57.510147635335095</v>
      </c>
      <c r="P66" s="198">
        <f t="shared" si="4"/>
        <v>0.2098523646649042</v>
      </c>
      <c r="Q66" s="198">
        <f t="shared" si="5"/>
        <v>0.70223000000004987</v>
      </c>
    </row>
    <row r="67" spans="1:17">
      <c r="A67" s="33" t="s">
        <v>109</v>
      </c>
      <c r="B67" s="197">
        <f>PPCL_NG!I67+PPCL_Spot!I67+GT_NG!I67+GT_Spot!I67+Bawana_NG!I67+Bawana_RLNG!I67+Bawana_Spot!I67</f>
        <v>268.61</v>
      </c>
      <c r="C67" s="197">
        <f>PPCL_NG!P67+PPCL_Spot!P67+GT_NG!P67+GT_Spot!P67+Bawana_NG!P67+Bawana_RLNG!P67+Bawana_Spot!P67</f>
        <v>268.3143220308695</v>
      </c>
      <c r="D67" s="198">
        <f t="shared" ref="D67:D99" si="6">B67-C67</f>
        <v>0.2956779691305087</v>
      </c>
      <c r="E67" s="197">
        <f>PPCL_NG!J67+PPCL_Spot!J67+GT_NG!J67+GT_Spot!J67+Bawana_NG!J67+Bawana_RLNG!J67+Bawana_Spot!J67</f>
        <v>47.76</v>
      </c>
      <c r="F67" s="197">
        <f>PPCL_NG!Q67+PPCL_Spot!Q67+GT_NG!Q67+GT_Spot!Q67+Bawana_NG!Q67+Bawana_RLNG!Q67+Bawana_Spot!Q67</f>
        <v>47.599030766867706</v>
      </c>
      <c r="G67" s="198">
        <f t="shared" ref="G67:G99" si="7">E67-F67</f>
        <v>0.16096923313229183</v>
      </c>
      <c r="H67" s="197">
        <f>PPCL_NG!K67+PPCL_Spot!K67+GT_NG!K67+GT_Spot!K67+Bawana_NG!K67+Bawana_RLNG!K67+Bawana_Spot!K67</f>
        <v>5.84</v>
      </c>
      <c r="I67" s="197">
        <f>PPCL_NG!R67+PPCL_Spot!R67+GT_NG!R67+GT_Spot!R67+Bawana_NG!R67+Bawana_RLNG!R67+Bawana_Spot!R67</f>
        <v>5.8397812160491505</v>
      </c>
      <c r="J67" s="198">
        <f t="shared" ref="J67:J99" si="8">H67-I67</f>
        <v>2.1878395084939939E-4</v>
      </c>
      <c r="K67" s="197">
        <f>PPCL_NG!L67+PPCL_Spot!L67+GT_NG!L67+GT_Spot!L67+Bawana_NG!L67+Bawana_RLNG!L67+Bawana_Spot!L67</f>
        <v>46</v>
      </c>
      <c r="L67" s="197">
        <f>PPCL_NG!S67+PPCL_Spot!S67+GT_NG!S67+GT_Spot!S67+Bawana_NG!S67+Bawana_RLNG!S67+Bawana_Spot!S67</f>
        <v>45.964488350878504</v>
      </c>
      <c r="M67" s="198">
        <f t="shared" ref="M67:M99" si="9">K67-L67</f>
        <v>3.5511649121495736E-2</v>
      </c>
      <c r="N67" s="197">
        <f>PPCL_NG!M67+PPCL_Spot!M67+GT_NG!M67+GT_Spot!M67+Bawana_NG!M67+Bawana_RLNG!M67+Bawana_Spot!M67</f>
        <v>57.72</v>
      </c>
      <c r="O67" s="197">
        <f>PPCL_NG!T67+PPCL_Spot!T67+GT_NG!T67+GT_Spot!T67+Bawana_NG!T67+Bawana_RLNG!T67+Bawana_Spot!T67</f>
        <v>57.510147635335095</v>
      </c>
      <c r="P67" s="198">
        <f t="shared" ref="P67:P99" si="10">N67-O67</f>
        <v>0.2098523646649042</v>
      </c>
      <c r="Q67" s="198">
        <f t="shared" si="5"/>
        <v>0.70223000000004987</v>
      </c>
    </row>
    <row r="68" spans="1:17">
      <c r="A68" s="33" t="s">
        <v>110</v>
      </c>
      <c r="B68" s="197">
        <f>PPCL_NG!I68+PPCL_Spot!I68+GT_NG!I68+GT_Spot!I68+Bawana_NG!I68+Bawana_RLNG!I68+Bawana_Spot!I68</f>
        <v>268.61</v>
      </c>
      <c r="C68" s="197">
        <f>PPCL_NG!P68+PPCL_Spot!P68+GT_NG!P68+GT_Spot!P68+Bawana_NG!P68+Bawana_RLNG!P68+Bawana_Spot!P68</f>
        <v>268.3143220308695</v>
      </c>
      <c r="D68" s="198">
        <f t="shared" si="6"/>
        <v>0.2956779691305087</v>
      </c>
      <c r="E68" s="197">
        <f>PPCL_NG!J68+PPCL_Spot!J68+GT_NG!J68+GT_Spot!J68+Bawana_NG!J68+Bawana_RLNG!J68+Bawana_Spot!J68</f>
        <v>47.76</v>
      </c>
      <c r="F68" s="197">
        <f>PPCL_NG!Q68+PPCL_Spot!Q68+GT_NG!Q68+GT_Spot!Q68+Bawana_NG!Q68+Bawana_RLNG!Q68+Bawana_Spot!Q68</f>
        <v>47.599030766867706</v>
      </c>
      <c r="G68" s="198">
        <f t="shared" si="7"/>
        <v>0.16096923313229183</v>
      </c>
      <c r="H68" s="197">
        <f>PPCL_NG!K68+PPCL_Spot!K68+GT_NG!K68+GT_Spot!K68+Bawana_NG!K68+Bawana_RLNG!K68+Bawana_Spot!K68</f>
        <v>5.84</v>
      </c>
      <c r="I68" s="197">
        <f>PPCL_NG!R68+PPCL_Spot!R68+GT_NG!R68+GT_Spot!R68+Bawana_NG!R68+Bawana_RLNG!R68+Bawana_Spot!R68</f>
        <v>5.8397812160491505</v>
      </c>
      <c r="J68" s="198">
        <f t="shared" si="8"/>
        <v>2.1878395084939939E-4</v>
      </c>
      <c r="K68" s="197">
        <f>PPCL_NG!L68+PPCL_Spot!L68+GT_NG!L68+GT_Spot!L68+Bawana_NG!L68+Bawana_RLNG!L68+Bawana_Spot!L68</f>
        <v>44</v>
      </c>
      <c r="L68" s="197">
        <f>PPCL_NG!S68+PPCL_Spot!S68+GT_NG!S68+GT_Spot!S68+Bawana_NG!S68+Bawana_RLNG!S68+Bawana_Spot!S68</f>
        <v>43.964488350878504</v>
      </c>
      <c r="M68" s="198">
        <f t="shared" si="9"/>
        <v>3.5511649121495736E-2</v>
      </c>
      <c r="N68" s="197">
        <f>PPCL_NG!M68+PPCL_Spot!M68+GT_NG!M68+GT_Spot!M68+Bawana_NG!M68+Bawana_RLNG!M68+Bawana_Spot!M68</f>
        <v>57.72</v>
      </c>
      <c r="O68" s="197">
        <f>PPCL_NG!T68+PPCL_Spot!T68+GT_NG!T68+GT_Spot!T68+Bawana_NG!T68+Bawana_RLNG!T68+Bawana_Spot!T68</f>
        <v>57.510147635335095</v>
      </c>
      <c r="P68" s="198">
        <f t="shared" si="10"/>
        <v>0.2098523646649042</v>
      </c>
      <c r="Q68" s="198">
        <f t="shared" ref="Q68:Q99" si="11">D68+G68+J68+M68+P68</f>
        <v>0.70223000000004987</v>
      </c>
    </row>
    <row r="69" spans="1:17">
      <c r="A69" s="33" t="s">
        <v>111</v>
      </c>
      <c r="B69" s="197">
        <f>PPCL_NG!I69+PPCL_Spot!I69+GT_NG!I69+GT_Spot!I69+Bawana_NG!I69+Bawana_RLNG!I69+Bawana_Spot!I69</f>
        <v>268.61</v>
      </c>
      <c r="C69" s="197">
        <f>PPCL_NG!P69+PPCL_Spot!P69+GT_NG!P69+GT_Spot!P69+Bawana_NG!P69+Bawana_RLNG!P69+Bawana_Spot!P69</f>
        <v>268.3143220308695</v>
      </c>
      <c r="D69" s="198">
        <f t="shared" si="6"/>
        <v>0.2956779691305087</v>
      </c>
      <c r="E69" s="197">
        <f>PPCL_NG!J69+PPCL_Spot!J69+GT_NG!J69+GT_Spot!J69+Bawana_NG!J69+Bawana_RLNG!J69+Bawana_Spot!J69</f>
        <v>47.76</v>
      </c>
      <c r="F69" s="197">
        <f>PPCL_NG!Q69+PPCL_Spot!Q69+GT_NG!Q69+GT_Spot!Q69+Bawana_NG!Q69+Bawana_RLNG!Q69+Bawana_Spot!Q69</f>
        <v>47.599030766867706</v>
      </c>
      <c r="G69" s="198">
        <f t="shared" si="7"/>
        <v>0.16096923313229183</v>
      </c>
      <c r="H69" s="197">
        <f>PPCL_NG!K69+PPCL_Spot!K69+GT_NG!K69+GT_Spot!K69+Bawana_NG!K69+Bawana_RLNG!K69+Bawana_Spot!K69</f>
        <v>5.84</v>
      </c>
      <c r="I69" s="197">
        <f>PPCL_NG!R69+PPCL_Spot!R69+GT_NG!R69+GT_Spot!R69+Bawana_NG!R69+Bawana_RLNG!R69+Bawana_Spot!R69</f>
        <v>5.8397812160491505</v>
      </c>
      <c r="J69" s="198">
        <f t="shared" si="8"/>
        <v>2.1878395084939939E-4</v>
      </c>
      <c r="K69" s="197">
        <f>PPCL_NG!L69+PPCL_Spot!L69+GT_NG!L69+GT_Spot!L69+Bawana_NG!L69+Bawana_RLNG!L69+Bawana_Spot!L69</f>
        <v>43</v>
      </c>
      <c r="L69" s="197">
        <f>PPCL_NG!S69+PPCL_Spot!S69+GT_NG!S69+GT_Spot!S69+Bawana_NG!S69+Bawana_RLNG!S69+Bawana_Spot!S69</f>
        <v>42.964488350878504</v>
      </c>
      <c r="M69" s="198">
        <f t="shared" si="9"/>
        <v>3.5511649121495736E-2</v>
      </c>
      <c r="N69" s="197">
        <f>PPCL_NG!M69+PPCL_Spot!M69+GT_NG!M69+GT_Spot!M69+Bawana_NG!M69+Bawana_RLNG!M69+Bawana_Spot!M69</f>
        <v>57.72</v>
      </c>
      <c r="O69" s="197">
        <f>PPCL_NG!T69+PPCL_Spot!T69+GT_NG!T69+GT_Spot!T69+Bawana_NG!T69+Bawana_RLNG!T69+Bawana_Spot!T69</f>
        <v>57.510147635335095</v>
      </c>
      <c r="P69" s="198">
        <f t="shared" si="10"/>
        <v>0.2098523646649042</v>
      </c>
      <c r="Q69" s="198">
        <f t="shared" si="11"/>
        <v>0.70223000000004987</v>
      </c>
    </row>
    <row r="70" spans="1:17">
      <c r="A70" s="33" t="s">
        <v>112</v>
      </c>
      <c r="B70" s="197">
        <f>PPCL_NG!I70+PPCL_Spot!I70+GT_NG!I70+GT_Spot!I70+Bawana_NG!I70+Bawana_RLNG!I70+Bawana_Spot!I70</f>
        <v>268.61</v>
      </c>
      <c r="C70" s="197">
        <f>PPCL_NG!P70+PPCL_Spot!P70+GT_NG!P70+GT_Spot!P70+Bawana_NG!P70+Bawana_RLNG!P70+Bawana_Spot!P70</f>
        <v>268.3143220308695</v>
      </c>
      <c r="D70" s="198">
        <f t="shared" si="6"/>
        <v>0.2956779691305087</v>
      </c>
      <c r="E70" s="197">
        <f>PPCL_NG!J70+PPCL_Spot!J70+GT_NG!J70+GT_Spot!J70+Bawana_NG!J70+Bawana_RLNG!J70+Bawana_Spot!J70</f>
        <v>47.76</v>
      </c>
      <c r="F70" s="197">
        <f>PPCL_NG!Q70+PPCL_Spot!Q70+GT_NG!Q70+GT_Spot!Q70+Bawana_NG!Q70+Bawana_RLNG!Q70+Bawana_Spot!Q70</f>
        <v>47.599030766867706</v>
      </c>
      <c r="G70" s="198">
        <f t="shared" si="7"/>
        <v>0.16096923313229183</v>
      </c>
      <c r="H70" s="197">
        <f>PPCL_NG!K70+PPCL_Spot!K70+GT_NG!K70+GT_Spot!K70+Bawana_NG!K70+Bawana_RLNG!K70+Bawana_Spot!K70</f>
        <v>5.84</v>
      </c>
      <c r="I70" s="197">
        <f>PPCL_NG!R70+PPCL_Spot!R70+GT_NG!R70+GT_Spot!R70+Bawana_NG!R70+Bawana_RLNG!R70+Bawana_Spot!R70</f>
        <v>5.8397812160491505</v>
      </c>
      <c r="J70" s="198">
        <f t="shared" si="8"/>
        <v>2.1878395084939939E-4</v>
      </c>
      <c r="K70" s="197">
        <f>PPCL_NG!L70+PPCL_Spot!L70+GT_NG!L70+GT_Spot!L70+Bawana_NG!L70+Bawana_RLNG!L70+Bawana_Spot!L70</f>
        <v>43</v>
      </c>
      <c r="L70" s="197">
        <f>PPCL_NG!S70+PPCL_Spot!S70+GT_NG!S70+GT_Spot!S70+Bawana_NG!S70+Bawana_RLNG!S70+Bawana_Spot!S70</f>
        <v>42.964488350878504</v>
      </c>
      <c r="M70" s="198">
        <f t="shared" si="9"/>
        <v>3.5511649121495736E-2</v>
      </c>
      <c r="N70" s="197">
        <f>PPCL_NG!M70+PPCL_Spot!M70+GT_NG!M70+GT_Spot!M70+Bawana_NG!M70+Bawana_RLNG!M70+Bawana_Spot!M70</f>
        <v>57.72</v>
      </c>
      <c r="O70" s="197">
        <f>PPCL_NG!T70+PPCL_Spot!T70+GT_NG!T70+GT_Spot!T70+Bawana_NG!T70+Bawana_RLNG!T70+Bawana_Spot!T70</f>
        <v>57.510147635335095</v>
      </c>
      <c r="P70" s="198">
        <f t="shared" si="10"/>
        <v>0.2098523646649042</v>
      </c>
      <c r="Q70" s="198">
        <f t="shared" si="11"/>
        <v>0.70223000000004987</v>
      </c>
    </row>
    <row r="71" spans="1:17">
      <c r="A71" s="33" t="s">
        <v>113</v>
      </c>
      <c r="B71" s="197">
        <f>PPCL_NG!I71+PPCL_Spot!I71+GT_NG!I71+GT_Spot!I71+Bawana_NG!I71+Bawana_RLNG!I71+Bawana_Spot!I71</f>
        <v>268.61</v>
      </c>
      <c r="C71" s="197">
        <f>PPCL_NG!P71+PPCL_Spot!P71+GT_NG!P71+GT_Spot!P71+Bawana_NG!P71+Bawana_RLNG!P71+Bawana_Spot!P71</f>
        <v>268.3143220308695</v>
      </c>
      <c r="D71" s="198">
        <f t="shared" si="6"/>
        <v>0.2956779691305087</v>
      </c>
      <c r="E71" s="197">
        <f>PPCL_NG!J71+PPCL_Spot!J71+GT_NG!J71+GT_Spot!J71+Bawana_NG!J71+Bawana_RLNG!J71+Bawana_Spot!J71</f>
        <v>47.76</v>
      </c>
      <c r="F71" s="197">
        <f>PPCL_NG!Q71+PPCL_Spot!Q71+GT_NG!Q71+GT_Spot!Q71+Bawana_NG!Q71+Bawana_RLNG!Q71+Bawana_Spot!Q71</f>
        <v>47.599030766867706</v>
      </c>
      <c r="G71" s="198">
        <f t="shared" si="7"/>
        <v>0.16096923313229183</v>
      </c>
      <c r="H71" s="197">
        <f>PPCL_NG!K71+PPCL_Spot!K71+GT_NG!K71+GT_Spot!K71+Bawana_NG!K71+Bawana_RLNG!K71+Bawana_Spot!K71</f>
        <v>5.84</v>
      </c>
      <c r="I71" s="197">
        <f>PPCL_NG!R71+PPCL_Spot!R71+GT_NG!R71+GT_Spot!R71+Bawana_NG!R71+Bawana_RLNG!R71+Bawana_Spot!R71</f>
        <v>5.8397812160491505</v>
      </c>
      <c r="J71" s="198">
        <f t="shared" si="8"/>
        <v>2.1878395084939939E-4</v>
      </c>
      <c r="K71" s="197">
        <f>PPCL_NG!L71+PPCL_Spot!L71+GT_NG!L71+GT_Spot!L71+Bawana_NG!L71+Bawana_RLNG!L71+Bawana_Spot!L71</f>
        <v>88</v>
      </c>
      <c r="L71" s="197">
        <f>PPCL_NG!S71+PPCL_Spot!S71+GT_NG!S71+GT_Spot!S71+Bawana_NG!S71+Bawana_RLNG!S71+Bawana_Spot!S71</f>
        <v>87.964488350878497</v>
      </c>
      <c r="M71" s="198">
        <f t="shared" si="9"/>
        <v>3.5511649121502842E-2</v>
      </c>
      <c r="N71" s="197">
        <f>PPCL_NG!M71+PPCL_Spot!M71+GT_NG!M71+GT_Spot!M71+Bawana_NG!M71+Bawana_RLNG!M71+Bawana_Spot!M71</f>
        <v>57.72</v>
      </c>
      <c r="O71" s="197">
        <f>PPCL_NG!T71+PPCL_Spot!T71+GT_NG!T71+GT_Spot!T71+Bawana_NG!T71+Bawana_RLNG!T71+Bawana_Spot!T71</f>
        <v>57.510147635335095</v>
      </c>
      <c r="P71" s="198">
        <f t="shared" si="10"/>
        <v>0.2098523646649042</v>
      </c>
      <c r="Q71" s="198">
        <f t="shared" si="11"/>
        <v>0.70223000000005698</v>
      </c>
    </row>
    <row r="72" spans="1:17">
      <c r="A72" s="33" t="s">
        <v>114</v>
      </c>
      <c r="B72" s="197">
        <f>PPCL_NG!I72+PPCL_Spot!I72+GT_NG!I72+GT_Spot!I72+Bawana_NG!I72+Bawana_RLNG!I72+Bawana_Spot!I72</f>
        <v>268.61</v>
      </c>
      <c r="C72" s="197">
        <f>PPCL_NG!P72+PPCL_Spot!P72+GT_NG!P72+GT_Spot!P72+Bawana_NG!P72+Bawana_RLNG!P72+Bawana_Spot!P72</f>
        <v>268.3143220308695</v>
      </c>
      <c r="D72" s="198">
        <f t="shared" si="6"/>
        <v>0.2956779691305087</v>
      </c>
      <c r="E72" s="197">
        <f>PPCL_NG!J72+PPCL_Spot!J72+GT_NG!J72+GT_Spot!J72+Bawana_NG!J72+Bawana_RLNG!J72+Bawana_Spot!J72</f>
        <v>47.76</v>
      </c>
      <c r="F72" s="197">
        <f>PPCL_NG!Q72+PPCL_Spot!Q72+GT_NG!Q72+GT_Spot!Q72+Bawana_NG!Q72+Bawana_RLNG!Q72+Bawana_Spot!Q72</f>
        <v>47.599030766867706</v>
      </c>
      <c r="G72" s="198">
        <f t="shared" si="7"/>
        <v>0.16096923313229183</v>
      </c>
      <c r="H72" s="197">
        <f>PPCL_NG!K72+PPCL_Spot!K72+GT_NG!K72+GT_Spot!K72+Bawana_NG!K72+Bawana_RLNG!K72+Bawana_Spot!K72</f>
        <v>5.84</v>
      </c>
      <c r="I72" s="197">
        <f>PPCL_NG!R72+PPCL_Spot!R72+GT_NG!R72+GT_Spot!R72+Bawana_NG!R72+Bawana_RLNG!R72+Bawana_Spot!R72</f>
        <v>5.8397812160491505</v>
      </c>
      <c r="J72" s="198">
        <f t="shared" si="8"/>
        <v>2.1878395084939939E-4</v>
      </c>
      <c r="K72" s="197">
        <f>PPCL_NG!L72+PPCL_Spot!L72+GT_NG!L72+GT_Spot!L72+Bawana_NG!L72+Bawana_RLNG!L72+Bawana_Spot!L72</f>
        <v>85</v>
      </c>
      <c r="L72" s="197">
        <f>PPCL_NG!S72+PPCL_Spot!S72+GT_NG!S72+GT_Spot!S72+Bawana_NG!S72+Bawana_RLNG!S72+Bawana_Spot!S72</f>
        <v>84.964488350878497</v>
      </c>
      <c r="M72" s="198">
        <f t="shared" si="9"/>
        <v>3.5511649121502842E-2</v>
      </c>
      <c r="N72" s="197">
        <f>PPCL_NG!M72+PPCL_Spot!M72+GT_NG!M72+GT_Spot!M72+Bawana_NG!M72+Bawana_RLNG!M72+Bawana_Spot!M72</f>
        <v>57.72</v>
      </c>
      <c r="O72" s="197">
        <f>PPCL_NG!T72+PPCL_Spot!T72+GT_NG!T72+GT_Spot!T72+Bawana_NG!T72+Bawana_RLNG!T72+Bawana_Spot!T72</f>
        <v>57.510147635335095</v>
      </c>
      <c r="P72" s="198">
        <f t="shared" si="10"/>
        <v>0.2098523646649042</v>
      </c>
      <c r="Q72" s="198">
        <f t="shared" si="11"/>
        <v>0.70223000000005698</v>
      </c>
    </row>
    <row r="73" spans="1:17">
      <c r="A73" s="33" t="s">
        <v>115</v>
      </c>
      <c r="B73" s="197">
        <f>PPCL_NG!I73+PPCL_Spot!I73+GT_NG!I73+GT_Spot!I73+Bawana_NG!I73+Bawana_RLNG!I73+Bawana_Spot!I73</f>
        <v>268.61</v>
      </c>
      <c r="C73" s="197">
        <f>PPCL_NG!P73+PPCL_Spot!P73+GT_NG!P73+GT_Spot!P73+Bawana_NG!P73+Bawana_RLNG!P73+Bawana_Spot!P73</f>
        <v>268.3143220308695</v>
      </c>
      <c r="D73" s="198">
        <f t="shared" si="6"/>
        <v>0.2956779691305087</v>
      </c>
      <c r="E73" s="197">
        <f>PPCL_NG!J73+PPCL_Spot!J73+GT_NG!J73+GT_Spot!J73+Bawana_NG!J73+Bawana_RLNG!J73+Bawana_Spot!J73</f>
        <v>47.76</v>
      </c>
      <c r="F73" s="197">
        <f>PPCL_NG!Q73+PPCL_Spot!Q73+GT_NG!Q73+GT_Spot!Q73+Bawana_NG!Q73+Bawana_RLNG!Q73+Bawana_Spot!Q73</f>
        <v>47.599030766867706</v>
      </c>
      <c r="G73" s="198">
        <f t="shared" si="7"/>
        <v>0.16096923313229183</v>
      </c>
      <c r="H73" s="197">
        <f>PPCL_NG!K73+PPCL_Spot!K73+GT_NG!K73+GT_Spot!K73+Bawana_NG!K73+Bawana_RLNG!K73+Bawana_Spot!K73</f>
        <v>5.84</v>
      </c>
      <c r="I73" s="197">
        <f>PPCL_NG!R73+PPCL_Spot!R73+GT_NG!R73+GT_Spot!R73+Bawana_NG!R73+Bawana_RLNG!R73+Bawana_Spot!R73</f>
        <v>5.8397812160491505</v>
      </c>
      <c r="J73" s="198">
        <f t="shared" si="8"/>
        <v>2.1878395084939939E-4</v>
      </c>
      <c r="K73" s="197">
        <f>PPCL_NG!L73+PPCL_Spot!L73+GT_NG!L73+GT_Spot!L73+Bawana_NG!L73+Bawana_RLNG!L73+Bawana_Spot!L73</f>
        <v>80</v>
      </c>
      <c r="L73" s="197">
        <f>PPCL_NG!S73+PPCL_Spot!S73+GT_NG!S73+GT_Spot!S73+Bawana_NG!S73+Bawana_RLNG!S73+Bawana_Spot!S73</f>
        <v>79.964488350878497</v>
      </c>
      <c r="M73" s="198">
        <f t="shared" si="9"/>
        <v>3.5511649121502842E-2</v>
      </c>
      <c r="N73" s="197">
        <f>PPCL_NG!M73+PPCL_Spot!M73+GT_NG!M73+GT_Spot!M73+Bawana_NG!M73+Bawana_RLNG!M73+Bawana_Spot!M73</f>
        <v>57.72</v>
      </c>
      <c r="O73" s="197">
        <f>PPCL_NG!T73+PPCL_Spot!T73+GT_NG!T73+GT_Spot!T73+Bawana_NG!T73+Bawana_RLNG!T73+Bawana_Spot!T73</f>
        <v>57.510147635335095</v>
      </c>
      <c r="P73" s="198">
        <f t="shared" si="10"/>
        <v>0.2098523646649042</v>
      </c>
      <c r="Q73" s="198">
        <f t="shared" si="11"/>
        <v>0.70223000000005698</v>
      </c>
    </row>
    <row r="74" spans="1:17">
      <c r="A74" s="33" t="s">
        <v>116</v>
      </c>
      <c r="B74" s="197">
        <f>PPCL_NG!I74+PPCL_Spot!I74+GT_NG!I74+GT_Spot!I74+Bawana_NG!I74+Bawana_RLNG!I74+Bawana_Spot!I74</f>
        <v>268.61</v>
      </c>
      <c r="C74" s="197">
        <f>PPCL_NG!P74+PPCL_Spot!P74+GT_NG!P74+GT_Spot!P74+Bawana_NG!P74+Bawana_RLNG!P74+Bawana_Spot!P74</f>
        <v>268.3143220308695</v>
      </c>
      <c r="D74" s="198">
        <f t="shared" si="6"/>
        <v>0.2956779691305087</v>
      </c>
      <c r="E74" s="197">
        <f>PPCL_NG!J74+PPCL_Spot!J74+GT_NG!J74+GT_Spot!J74+Bawana_NG!J74+Bawana_RLNG!J74+Bawana_Spot!J74</f>
        <v>47.76</v>
      </c>
      <c r="F74" s="197">
        <f>PPCL_NG!Q74+PPCL_Spot!Q74+GT_NG!Q74+GT_Spot!Q74+Bawana_NG!Q74+Bawana_RLNG!Q74+Bawana_Spot!Q74</f>
        <v>47.599030766867706</v>
      </c>
      <c r="G74" s="198">
        <f t="shared" si="7"/>
        <v>0.16096923313229183</v>
      </c>
      <c r="H74" s="197">
        <f>PPCL_NG!K74+PPCL_Spot!K74+GT_NG!K74+GT_Spot!K74+Bawana_NG!K74+Bawana_RLNG!K74+Bawana_Spot!K74</f>
        <v>5.84</v>
      </c>
      <c r="I74" s="197">
        <f>PPCL_NG!R74+PPCL_Spot!R74+GT_NG!R74+GT_Spot!R74+Bawana_NG!R74+Bawana_RLNG!R74+Bawana_Spot!R74</f>
        <v>5.8397812160491505</v>
      </c>
      <c r="J74" s="198">
        <f t="shared" si="8"/>
        <v>2.1878395084939939E-4</v>
      </c>
      <c r="K74" s="197">
        <f>PPCL_NG!L74+PPCL_Spot!L74+GT_NG!L74+GT_Spot!L74+Bawana_NG!L74+Bawana_RLNG!L74+Bawana_Spot!L74</f>
        <v>72</v>
      </c>
      <c r="L74" s="197">
        <f>PPCL_NG!S74+PPCL_Spot!S74+GT_NG!S74+GT_Spot!S74+Bawana_NG!S74+Bawana_RLNG!S74+Bawana_Spot!S74</f>
        <v>71.964488350878497</v>
      </c>
      <c r="M74" s="198">
        <f t="shared" si="9"/>
        <v>3.5511649121502842E-2</v>
      </c>
      <c r="N74" s="197">
        <f>PPCL_NG!M74+PPCL_Spot!M74+GT_NG!M74+GT_Spot!M74+Bawana_NG!M74+Bawana_RLNG!M74+Bawana_Spot!M74</f>
        <v>57.72</v>
      </c>
      <c r="O74" s="197">
        <f>PPCL_NG!T74+PPCL_Spot!T74+GT_NG!T74+GT_Spot!T74+Bawana_NG!T74+Bawana_RLNG!T74+Bawana_Spot!T74</f>
        <v>57.510147635335095</v>
      </c>
      <c r="P74" s="198">
        <f t="shared" si="10"/>
        <v>0.2098523646649042</v>
      </c>
      <c r="Q74" s="198">
        <f t="shared" si="11"/>
        <v>0.70223000000005698</v>
      </c>
    </row>
    <row r="75" spans="1:17">
      <c r="A75" s="33" t="s">
        <v>117</v>
      </c>
      <c r="B75" s="197">
        <f>PPCL_NG!I75+PPCL_Spot!I75+GT_NG!I75+GT_Spot!I75+Bawana_NG!I75+Bawana_RLNG!I75+Bawana_Spot!I75</f>
        <v>268.61</v>
      </c>
      <c r="C75" s="197">
        <f>PPCL_NG!P75+PPCL_Spot!P75+GT_NG!P75+GT_Spot!P75+Bawana_NG!P75+Bawana_RLNG!P75+Bawana_Spot!P75</f>
        <v>268.43891203086946</v>
      </c>
      <c r="D75" s="198">
        <f t="shared" si="6"/>
        <v>0.17108796913055357</v>
      </c>
      <c r="E75" s="197">
        <f>PPCL_NG!J75+PPCL_Spot!J75+GT_NG!J75+GT_Spot!J75+Bawana_NG!J75+Bawana_RLNG!J75+Bawana_Spot!J75</f>
        <v>47.76</v>
      </c>
      <c r="F75" s="197">
        <f>PPCL_NG!Q75+PPCL_Spot!Q75+GT_NG!Q75+GT_Spot!Q75+Bawana_NG!Q75+Bawana_RLNG!Q75+Bawana_Spot!Q75</f>
        <v>47.667250766867703</v>
      </c>
      <c r="G75" s="198">
        <f t="shared" si="7"/>
        <v>9.2749233132295217E-2</v>
      </c>
      <c r="H75" s="197">
        <f>PPCL_NG!K75+PPCL_Spot!K75+GT_NG!K75+GT_Spot!K75+Bawana_NG!K75+Bawana_RLNG!K75+Bawana_Spot!K75</f>
        <v>5.84</v>
      </c>
      <c r="I75" s="197">
        <f>PPCL_NG!R75+PPCL_Spot!R75+GT_NG!R75+GT_Spot!R75+Bawana_NG!R75+Bawana_RLNG!R75+Bawana_Spot!R75</f>
        <v>5.8397812160491505</v>
      </c>
      <c r="J75" s="198">
        <f t="shared" si="8"/>
        <v>2.1878395084939939E-4</v>
      </c>
      <c r="K75" s="197">
        <f>PPCL_NG!L75+PPCL_Spot!L75+GT_NG!L75+GT_Spot!L75+Bawana_NG!L75+Bawana_RLNG!L75+Bawana_Spot!L75</f>
        <v>72</v>
      </c>
      <c r="L75" s="197">
        <f>PPCL_NG!S75+PPCL_Spot!S75+GT_NG!S75+GT_Spot!S75+Bawana_NG!S75+Bawana_RLNG!S75+Bawana_Spot!S75</f>
        <v>71.979338350878507</v>
      </c>
      <c r="M75" s="198">
        <f t="shared" si="9"/>
        <v>2.0661649121493042E-2</v>
      </c>
      <c r="N75" s="197">
        <f>PPCL_NG!M75+PPCL_Spot!M75+GT_NG!M75+GT_Spot!M75+Bawana_NG!M75+Bawana_RLNG!M75+Bawana_Spot!M75</f>
        <v>57.72</v>
      </c>
      <c r="O75" s="197">
        <f>PPCL_NG!T75+PPCL_Spot!T75+GT_NG!T75+GT_Spot!T75+Bawana_NG!T75+Bawana_RLNG!T75+Bawana_Spot!T75</f>
        <v>57.599157635335096</v>
      </c>
      <c r="P75" s="198">
        <f t="shared" si="10"/>
        <v>0.12084236466490239</v>
      </c>
      <c r="Q75" s="198">
        <f t="shared" si="11"/>
        <v>0.40556000000009362</v>
      </c>
    </row>
    <row r="76" spans="1:17">
      <c r="A76" s="33" t="s">
        <v>118</v>
      </c>
      <c r="B76" s="197">
        <f>PPCL_NG!I76+PPCL_Spot!I76+GT_NG!I76+GT_Spot!I76+Bawana_NG!I76+Bawana_RLNG!I76+Bawana_Spot!I76</f>
        <v>268.61</v>
      </c>
      <c r="C76" s="197">
        <f>PPCL_NG!P76+PPCL_Spot!P76+GT_NG!P76+GT_Spot!P76+Bawana_NG!P76+Bawana_RLNG!P76+Bawana_Spot!P76</f>
        <v>268.43891203086946</v>
      </c>
      <c r="D76" s="198">
        <f t="shared" si="6"/>
        <v>0.17108796913055357</v>
      </c>
      <c r="E76" s="197">
        <f>PPCL_NG!J76+PPCL_Spot!J76+GT_NG!J76+GT_Spot!J76+Bawana_NG!J76+Bawana_RLNG!J76+Bawana_Spot!J76</f>
        <v>47.76</v>
      </c>
      <c r="F76" s="197">
        <f>PPCL_NG!Q76+PPCL_Spot!Q76+GT_NG!Q76+GT_Spot!Q76+Bawana_NG!Q76+Bawana_RLNG!Q76+Bawana_Spot!Q76</f>
        <v>47.667250766867703</v>
      </c>
      <c r="G76" s="198">
        <f t="shared" si="7"/>
        <v>9.2749233132295217E-2</v>
      </c>
      <c r="H76" s="197">
        <f>PPCL_NG!K76+PPCL_Spot!K76+GT_NG!K76+GT_Spot!K76+Bawana_NG!K76+Bawana_RLNG!K76+Bawana_Spot!K76</f>
        <v>5.84</v>
      </c>
      <c r="I76" s="197">
        <f>PPCL_NG!R76+PPCL_Spot!R76+GT_NG!R76+GT_Spot!R76+Bawana_NG!R76+Bawana_RLNG!R76+Bawana_Spot!R76</f>
        <v>5.8397812160491505</v>
      </c>
      <c r="J76" s="198">
        <f t="shared" si="8"/>
        <v>2.1878395084939939E-4</v>
      </c>
      <c r="K76" s="197">
        <f>PPCL_NG!L76+PPCL_Spot!L76+GT_NG!L76+GT_Spot!L76+Bawana_NG!L76+Bawana_RLNG!L76+Bawana_Spot!L76</f>
        <v>64</v>
      </c>
      <c r="L76" s="197">
        <f>PPCL_NG!S76+PPCL_Spot!S76+GT_NG!S76+GT_Spot!S76+Bawana_NG!S76+Bawana_RLNG!S76+Bawana_Spot!S76</f>
        <v>63.979338350878507</v>
      </c>
      <c r="M76" s="198">
        <f t="shared" si="9"/>
        <v>2.0661649121493042E-2</v>
      </c>
      <c r="N76" s="197">
        <f>PPCL_NG!M76+PPCL_Spot!M76+GT_NG!M76+GT_Spot!M76+Bawana_NG!M76+Bawana_RLNG!M76+Bawana_Spot!M76</f>
        <v>57.72</v>
      </c>
      <c r="O76" s="197">
        <f>PPCL_NG!T76+PPCL_Spot!T76+GT_NG!T76+GT_Spot!T76+Bawana_NG!T76+Bawana_RLNG!T76+Bawana_Spot!T76</f>
        <v>57.599157635335096</v>
      </c>
      <c r="P76" s="198">
        <f t="shared" si="10"/>
        <v>0.12084236466490239</v>
      </c>
      <c r="Q76" s="198">
        <f t="shared" si="11"/>
        <v>0.40556000000009362</v>
      </c>
    </row>
    <row r="77" spans="1:17">
      <c r="A77" s="33" t="s">
        <v>119</v>
      </c>
      <c r="B77" s="197">
        <f>PPCL_NG!I77+PPCL_Spot!I77+GT_NG!I77+GT_Spot!I77+Bawana_NG!I77+Bawana_RLNG!I77+Bawana_Spot!I77</f>
        <v>268.61</v>
      </c>
      <c r="C77" s="197">
        <f>PPCL_NG!P77+PPCL_Spot!P77+GT_NG!P77+GT_Spot!P77+Bawana_NG!P77+Bawana_RLNG!P77+Bawana_Spot!P77</f>
        <v>268.43891203086946</v>
      </c>
      <c r="D77" s="198">
        <f t="shared" si="6"/>
        <v>0.17108796913055357</v>
      </c>
      <c r="E77" s="197">
        <f>PPCL_NG!J77+PPCL_Spot!J77+GT_NG!J77+GT_Spot!J77+Bawana_NG!J77+Bawana_RLNG!J77+Bawana_Spot!J77</f>
        <v>47.76</v>
      </c>
      <c r="F77" s="197">
        <f>PPCL_NG!Q77+PPCL_Spot!Q77+GT_NG!Q77+GT_Spot!Q77+Bawana_NG!Q77+Bawana_RLNG!Q77+Bawana_Spot!Q77</f>
        <v>47.667250766867703</v>
      </c>
      <c r="G77" s="198">
        <f t="shared" si="7"/>
        <v>9.2749233132295217E-2</v>
      </c>
      <c r="H77" s="197">
        <f>PPCL_NG!K77+PPCL_Spot!K77+GT_NG!K77+GT_Spot!K77+Bawana_NG!K77+Bawana_RLNG!K77+Bawana_Spot!K77</f>
        <v>5.84</v>
      </c>
      <c r="I77" s="197">
        <f>PPCL_NG!R77+PPCL_Spot!R77+GT_NG!R77+GT_Spot!R77+Bawana_NG!R77+Bawana_RLNG!R77+Bawana_Spot!R77</f>
        <v>5.8397812160491505</v>
      </c>
      <c r="J77" s="198">
        <f t="shared" si="8"/>
        <v>2.1878395084939939E-4</v>
      </c>
      <c r="K77" s="197">
        <f>PPCL_NG!L77+PPCL_Spot!L77+GT_NG!L77+GT_Spot!L77+Bawana_NG!L77+Bawana_RLNG!L77+Bawana_Spot!L77</f>
        <v>54</v>
      </c>
      <c r="L77" s="197">
        <f>PPCL_NG!S77+PPCL_Spot!S77+GT_NG!S77+GT_Spot!S77+Bawana_NG!S77+Bawana_RLNG!S77+Bawana_Spot!S77</f>
        <v>53.979338350878507</v>
      </c>
      <c r="M77" s="198">
        <f t="shared" si="9"/>
        <v>2.0661649121493042E-2</v>
      </c>
      <c r="N77" s="197">
        <f>PPCL_NG!M77+PPCL_Spot!M77+GT_NG!M77+GT_Spot!M77+Bawana_NG!M77+Bawana_RLNG!M77+Bawana_Spot!M77</f>
        <v>57.72</v>
      </c>
      <c r="O77" s="197">
        <f>PPCL_NG!T77+PPCL_Spot!T77+GT_NG!T77+GT_Spot!T77+Bawana_NG!T77+Bawana_RLNG!T77+Bawana_Spot!T77</f>
        <v>57.599157635335096</v>
      </c>
      <c r="P77" s="198">
        <f t="shared" si="10"/>
        <v>0.12084236466490239</v>
      </c>
      <c r="Q77" s="198">
        <f t="shared" si="11"/>
        <v>0.40556000000009362</v>
      </c>
    </row>
    <row r="78" spans="1:17">
      <c r="A78" s="33" t="s">
        <v>120</v>
      </c>
      <c r="B78" s="197">
        <f>PPCL_NG!I78+PPCL_Spot!I78+GT_NG!I78+GT_Spot!I78+Bawana_NG!I78+Bawana_RLNG!I78+Bawana_Spot!I78</f>
        <v>268.61</v>
      </c>
      <c r="C78" s="197">
        <f>PPCL_NG!P78+PPCL_Spot!P78+GT_NG!P78+GT_Spot!P78+Bawana_NG!P78+Bawana_RLNG!P78+Bawana_Spot!P78</f>
        <v>268.43891203086946</v>
      </c>
      <c r="D78" s="198">
        <f t="shared" si="6"/>
        <v>0.17108796913055357</v>
      </c>
      <c r="E78" s="197">
        <f>PPCL_NG!J78+PPCL_Spot!J78+GT_NG!J78+GT_Spot!J78+Bawana_NG!J78+Bawana_RLNG!J78+Bawana_Spot!J78</f>
        <v>47.76</v>
      </c>
      <c r="F78" s="197">
        <f>PPCL_NG!Q78+PPCL_Spot!Q78+GT_NG!Q78+GT_Spot!Q78+Bawana_NG!Q78+Bawana_RLNG!Q78+Bawana_Spot!Q78</f>
        <v>47.667250766867703</v>
      </c>
      <c r="G78" s="198">
        <f t="shared" si="7"/>
        <v>9.2749233132295217E-2</v>
      </c>
      <c r="H78" s="197">
        <f>PPCL_NG!K78+PPCL_Spot!K78+GT_NG!K78+GT_Spot!K78+Bawana_NG!K78+Bawana_RLNG!K78+Bawana_Spot!K78</f>
        <v>5.84</v>
      </c>
      <c r="I78" s="197">
        <f>PPCL_NG!R78+PPCL_Spot!R78+GT_NG!R78+GT_Spot!R78+Bawana_NG!R78+Bawana_RLNG!R78+Bawana_Spot!R78</f>
        <v>5.8397812160491505</v>
      </c>
      <c r="J78" s="198">
        <f t="shared" si="8"/>
        <v>2.1878395084939939E-4</v>
      </c>
      <c r="K78" s="197">
        <f>PPCL_NG!L78+PPCL_Spot!L78+GT_NG!L78+GT_Spot!L78+Bawana_NG!L78+Bawana_RLNG!L78+Bawana_Spot!L78</f>
        <v>57</v>
      </c>
      <c r="L78" s="197">
        <f>PPCL_NG!S78+PPCL_Spot!S78+GT_NG!S78+GT_Spot!S78+Bawana_NG!S78+Bawana_RLNG!S78+Bawana_Spot!S78</f>
        <v>56.979338350878507</v>
      </c>
      <c r="M78" s="198">
        <f t="shared" si="9"/>
        <v>2.0661649121493042E-2</v>
      </c>
      <c r="N78" s="197">
        <f>PPCL_NG!M78+PPCL_Spot!M78+GT_NG!M78+GT_Spot!M78+Bawana_NG!M78+Bawana_RLNG!M78+Bawana_Spot!M78</f>
        <v>57.72</v>
      </c>
      <c r="O78" s="197">
        <f>PPCL_NG!T78+PPCL_Spot!T78+GT_NG!T78+GT_Spot!T78+Bawana_NG!T78+Bawana_RLNG!T78+Bawana_Spot!T78</f>
        <v>57.599157635335096</v>
      </c>
      <c r="P78" s="198">
        <f t="shared" si="10"/>
        <v>0.12084236466490239</v>
      </c>
      <c r="Q78" s="198">
        <f t="shared" si="11"/>
        <v>0.40556000000009362</v>
      </c>
    </row>
    <row r="79" spans="1:17">
      <c r="A79" s="33" t="s">
        <v>121</v>
      </c>
      <c r="B79" s="197">
        <f>PPCL_NG!I79+PPCL_Spot!I79+GT_NG!I79+GT_Spot!I79+Bawana_NG!I79+Bawana_RLNG!I79+Bawana_Spot!I79</f>
        <v>268.61</v>
      </c>
      <c r="C79" s="197">
        <f>PPCL_NG!P79+PPCL_Spot!P79+GT_NG!P79+GT_Spot!P79+Bawana_NG!P79+Bawana_RLNG!P79+Bawana_Spot!P79</f>
        <v>268.43891203086946</v>
      </c>
      <c r="D79" s="198">
        <f t="shared" si="6"/>
        <v>0.17108796913055357</v>
      </c>
      <c r="E79" s="197">
        <f>PPCL_NG!J79+PPCL_Spot!J79+GT_NG!J79+GT_Spot!J79+Bawana_NG!J79+Bawana_RLNG!J79+Bawana_Spot!J79</f>
        <v>47.76</v>
      </c>
      <c r="F79" s="197">
        <f>PPCL_NG!Q79+PPCL_Spot!Q79+GT_NG!Q79+GT_Spot!Q79+Bawana_NG!Q79+Bawana_RLNG!Q79+Bawana_Spot!Q79</f>
        <v>47.667250766867703</v>
      </c>
      <c r="G79" s="198">
        <f t="shared" si="7"/>
        <v>9.2749233132295217E-2</v>
      </c>
      <c r="H79" s="197">
        <f>PPCL_NG!K79+PPCL_Spot!K79+GT_NG!K79+GT_Spot!K79+Bawana_NG!K79+Bawana_RLNG!K79+Bawana_Spot!K79</f>
        <v>5.84</v>
      </c>
      <c r="I79" s="197">
        <f>PPCL_NG!R79+PPCL_Spot!R79+GT_NG!R79+GT_Spot!R79+Bawana_NG!R79+Bawana_RLNG!R79+Bawana_Spot!R79</f>
        <v>5.8397812160491505</v>
      </c>
      <c r="J79" s="198">
        <f t="shared" si="8"/>
        <v>2.1878395084939939E-4</v>
      </c>
      <c r="K79" s="197">
        <f>PPCL_NG!L79+PPCL_Spot!L79+GT_NG!L79+GT_Spot!L79+Bawana_NG!L79+Bawana_RLNG!L79+Bawana_Spot!L79</f>
        <v>53</v>
      </c>
      <c r="L79" s="197">
        <f>PPCL_NG!S79+PPCL_Spot!S79+GT_NG!S79+GT_Spot!S79+Bawana_NG!S79+Bawana_RLNG!S79+Bawana_Spot!S79</f>
        <v>52.979338350878507</v>
      </c>
      <c r="M79" s="198">
        <f t="shared" si="9"/>
        <v>2.0661649121493042E-2</v>
      </c>
      <c r="N79" s="197">
        <f>PPCL_NG!M79+PPCL_Spot!M79+GT_NG!M79+GT_Spot!M79+Bawana_NG!M79+Bawana_RLNG!M79+Bawana_Spot!M79</f>
        <v>57.72</v>
      </c>
      <c r="O79" s="197">
        <f>PPCL_NG!T79+PPCL_Spot!T79+GT_NG!T79+GT_Spot!T79+Bawana_NG!T79+Bawana_RLNG!T79+Bawana_Spot!T79</f>
        <v>57.599157635335096</v>
      </c>
      <c r="P79" s="198">
        <f t="shared" si="10"/>
        <v>0.12084236466490239</v>
      </c>
      <c r="Q79" s="198">
        <f t="shared" si="11"/>
        <v>0.40556000000009362</v>
      </c>
    </row>
    <row r="80" spans="1:17">
      <c r="A80" s="33" t="s">
        <v>122</v>
      </c>
      <c r="B80" s="197">
        <f>PPCL_NG!I80+PPCL_Spot!I80+GT_NG!I80+GT_Spot!I80+Bawana_NG!I80+Bawana_RLNG!I80+Bawana_Spot!I80</f>
        <v>268.61</v>
      </c>
      <c r="C80" s="197">
        <f>PPCL_NG!P80+PPCL_Spot!P80+GT_NG!P80+GT_Spot!P80+Bawana_NG!P80+Bawana_RLNG!P80+Bawana_Spot!P80</f>
        <v>268.43891203086946</v>
      </c>
      <c r="D80" s="198">
        <f t="shared" si="6"/>
        <v>0.17108796913055357</v>
      </c>
      <c r="E80" s="197">
        <f>PPCL_NG!J80+PPCL_Spot!J80+GT_NG!J80+GT_Spot!J80+Bawana_NG!J80+Bawana_RLNG!J80+Bawana_Spot!J80</f>
        <v>47.76</v>
      </c>
      <c r="F80" s="197">
        <f>PPCL_NG!Q80+PPCL_Spot!Q80+GT_NG!Q80+GT_Spot!Q80+Bawana_NG!Q80+Bawana_RLNG!Q80+Bawana_Spot!Q80</f>
        <v>47.667250766867703</v>
      </c>
      <c r="G80" s="198">
        <f t="shared" si="7"/>
        <v>9.2749233132295217E-2</v>
      </c>
      <c r="H80" s="197">
        <f>PPCL_NG!K80+PPCL_Spot!K80+GT_NG!K80+GT_Spot!K80+Bawana_NG!K80+Bawana_RLNG!K80+Bawana_Spot!K80</f>
        <v>5.84</v>
      </c>
      <c r="I80" s="197">
        <f>PPCL_NG!R80+PPCL_Spot!R80+GT_NG!R80+GT_Spot!R80+Bawana_NG!R80+Bawana_RLNG!R80+Bawana_Spot!R80</f>
        <v>5.8397812160491505</v>
      </c>
      <c r="J80" s="198">
        <f t="shared" si="8"/>
        <v>2.1878395084939939E-4</v>
      </c>
      <c r="K80" s="197">
        <f>PPCL_NG!L80+PPCL_Spot!L80+GT_NG!L80+GT_Spot!L80+Bawana_NG!L80+Bawana_RLNG!L80+Bawana_Spot!L80</f>
        <v>54</v>
      </c>
      <c r="L80" s="197">
        <f>PPCL_NG!S80+PPCL_Spot!S80+GT_NG!S80+GT_Spot!S80+Bawana_NG!S80+Bawana_RLNG!S80+Bawana_Spot!S80</f>
        <v>53.979338350878507</v>
      </c>
      <c r="M80" s="198">
        <f t="shared" si="9"/>
        <v>2.0661649121493042E-2</v>
      </c>
      <c r="N80" s="197">
        <f>PPCL_NG!M80+PPCL_Spot!M80+GT_NG!M80+GT_Spot!M80+Bawana_NG!M80+Bawana_RLNG!M80+Bawana_Spot!M80</f>
        <v>57.72</v>
      </c>
      <c r="O80" s="197">
        <f>PPCL_NG!T80+PPCL_Spot!T80+GT_NG!T80+GT_Spot!T80+Bawana_NG!T80+Bawana_RLNG!T80+Bawana_Spot!T80</f>
        <v>57.599157635335096</v>
      </c>
      <c r="P80" s="198">
        <f t="shared" si="10"/>
        <v>0.12084236466490239</v>
      </c>
      <c r="Q80" s="198">
        <f t="shared" si="11"/>
        <v>0.40556000000009362</v>
      </c>
    </row>
    <row r="81" spans="1:17">
      <c r="A81" s="33" t="s">
        <v>123</v>
      </c>
      <c r="B81" s="197">
        <f>PPCL_NG!I81+PPCL_Spot!I81+GT_NG!I81+GT_Spot!I81+Bawana_NG!I81+Bawana_RLNG!I81+Bawana_Spot!I81</f>
        <v>268.61</v>
      </c>
      <c r="C81" s="197">
        <f>PPCL_NG!P81+PPCL_Spot!P81+GT_NG!P81+GT_Spot!P81+Bawana_NG!P81+Bawana_RLNG!P81+Bawana_Spot!P81</f>
        <v>268.43891203086946</v>
      </c>
      <c r="D81" s="198">
        <f t="shared" si="6"/>
        <v>0.17108796913055357</v>
      </c>
      <c r="E81" s="197">
        <f>PPCL_NG!J81+PPCL_Spot!J81+GT_NG!J81+GT_Spot!J81+Bawana_NG!J81+Bawana_RLNG!J81+Bawana_Spot!J81</f>
        <v>47.76</v>
      </c>
      <c r="F81" s="197">
        <f>PPCL_NG!Q81+PPCL_Spot!Q81+GT_NG!Q81+GT_Spot!Q81+Bawana_NG!Q81+Bawana_RLNG!Q81+Bawana_Spot!Q81</f>
        <v>47.667250766867703</v>
      </c>
      <c r="G81" s="198">
        <f t="shared" si="7"/>
        <v>9.2749233132295217E-2</v>
      </c>
      <c r="H81" s="197">
        <f>PPCL_NG!K81+PPCL_Spot!K81+GT_NG!K81+GT_Spot!K81+Bawana_NG!K81+Bawana_RLNG!K81+Bawana_Spot!K81</f>
        <v>5.84</v>
      </c>
      <c r="I81" s="197">
        <f>PPCL_NG!R81+PPCL_Spot!R81+GT_NG!R81+GT_Spot!R81+Bawana_NG!R81+Bawana_RLNG!R81+Bawana_Spot!R81</f>
        <v>5.8397812160491505</v>
      </c>
      <c r="J81" s="198">
        <f t="shared" si="8"/>
        <v>2.1878395084939939E-4</v>
      </c>
      <c r="K81" s="197">
        <f>PPCL_NG!L81+PPCL_Spot!L81+GT_NG!L81+GT_Spot!L81+Bawana_NG!L81+Bawana_RLNG!L81+Bawana_Spot!L81</f>
        <v>53</v>
      </c>
      <c r="L81" s="197">
        <f>PPCL_NG!S81+PPCL_Spot!S81+GT_NG!S81+GT_Spot!S81+Bawana_NG!S81+Bawana_RLNG!S81+Bawana_Spot!S81</f>
        <v>52.979338350878507</v>
      </c>
      <c r="M81" s="198">
        <f t="shared" si="9"/>
        <v>2.0661649121493042E-2</v>
      </c>
      <c r="N81" s="197">
        <f>PPCL_NG!M81+PPCL_Spot!M81+GT_NG!M81+GT_Spot!M81+Bawana_NG!M81+Bawana_RLNG!M81+Bawana_Spot!M81</f>
        <v>57.72</v>
      </c>
      <c r="O81" s="197">
        <f>PPCL_NG!T81+PPCL_Spot!T81+GT_NG!T81+GT_Spot!T81+Bawana_NG!T81+Bawana_RLNG!T81+Bawana_Spot!T81</f>
        <v>57.599157635335096</v>
      </c>
      <c r="P81" s="198">
        <f t="shared" si="10"/>
        <v>0.12084236466490239</v>
      </c>
      <c r="Q81" s="198">
        <f t="shared" si="11"/>
        <v>0.40556000000009362</v>
      </c>
    </row>
    <row r="82" spans="1:17">
      <c r="A82" s="33" t="s">
        <v>124</v>
      </c>
      <c r="B82" s="197">
        <f>PPCL_NG!I82+PPCL_Spot!I82+GT_NG!I82+GT_Spot!I82+Bawana_NG!I82+Bawana_RLNG!I82+Bawana_Spot!I82</f>
        <v>268.61</v>
      </c>
      <c r="C82" s="197">
        <f>PPCL_NG!P82+PPCL_Spot!P82+GT_NG!P82+GT_Spot!P82+Bawana_NG!P82+Bawana_RLNG!P82+Bawana_Spot!P82</f>
        <v>268.43891203086946</v>
      </c>
      <c r="D82" s="198">
        <f t="shared" si="6"/>
        <v>0.17108796913055357</v>
      </c>
      <c r="E82" s="197">
        <f>PPCL_NG!J82+PPCL_Spot!J82+GT_NG!J82+GT_Spot!J82+Bawana_NG!J82+Bawana_RLNG!J82+Bawana_Spot!J82</f>
        <v>47.76</v>
      </c>
      <c r="F82" s="197">
        <f>PPCL_NG!Q82+PPCL_Spot!Q82+GT_NG!Q82+GT_Spot!Q82+Bawana_NG!Q82+Bawana_RLNG!Q82+Bawana_Spot!Q82</f>
        <v>47.667250766867703</v>
      </c>
      <c r="G82" s="198">
        <f t="shared" si="7"/>
        <v>9.2749233132295217E-2</v>
      </c>
      <c r="H82" s="197">
        <f>PPCL_NG!K82+PPCL_Spot!K82+GT_NG!K82+GT_Spot!K82+Bawana_NG!K82+Bawana_RLNG!K82+Bawana_Spot!K82</f>
        <v>5.84</v>
      </c>
      <c r="I82" s="197">
        <f>PPCL_NG!R82+PPCL_Spot!R82+GT_NG!R82+GT_Spot!R82+Bawana_NG!R82+Bawana_RLNG!R82+Bawana_Spot!R82</f>
        <v>5.8397812160491505</v>
      </c>
      <c r="J82" s="198">
        <f t="shared" si="8"/>
        <v>2.1878395084939939E-4</v>
      </c>
      <c r="K82" s="197">
        <f>PPCL_NG!L82+PPCL_Spot!L82+GT_NG!L82+GT_Spot!L82+Bawana_NG!L82+Bawana_RLNG!L82+Bawana_Spot!L82</f>
        <v>52</v>
      </c>
      <c r="L82" s="197">
        <f>PPCL_NG!S82+PPCL_Spot!S82+GT_NG!S82+GT_Spot!S82+Bawana_NG!S82+Bawana_RLNG!S82+Bawana_Spot!S82</f>
        <v>51.979338350878507</v>
      </c>
      <c r="M82" s="198">
        <f t="shared" si="9"/>
        <v>2.0661649121493042E-2</v>
      </c>
      <c r="N82" s="197">
        <f>PPCL_NG!M82+PPCL_Spot!M82+GT_NG!M82+GT_Spot!M82+Bawana_NG!M82+Bawana_RLNG!M82+Bawana_Spot!M82</f>
        <v>57.72</v>
      </c>
      <c r="O82" s="197">
        <f>PPCL_NG!T82+PPCL_Spot!T82+GT_NG!T82+GT_Spot!T82+Bawana_NG!T82+Bawana_RLNG!T82+Bawana_Spot!T82</f>
        <v>57.599157635335096</v>
      </c>
      <c r="P82" s="198">
        <f t="shared" si="10"/>
        <v>0.12084236466490239</v>
      </c>
      <c r="Q82" s="198">
        <f t="shared" si="11"/>
        <v>0.40556000000009362</v>
      </c>
    </row>
    <row r="83" spans="1:17">
      <c r="A83" s="33" t="s">
        <v>125</v>
      </c>
      <c r="B83" s="197">
        <f>PPCL_NG!I83+PPCL_Spot!I83+GT_NG!I83+GT_Spot!I83+Bawana_NG!I83+Bawana_RLNG!I83+Bawana_Spot!I83</f>
        <v>268.61</v>
      </c>
      <c r="C83" s="197">
        <f>PPCL_NG!P83+PPCL_Spot!P83+GT_NG!P83+GT_Spot!P83+Bawana_NG!P83+Bawana_RLNG!P83+Bawana_Spot!P83</f>
        <v>268.43891203086946</v>
      </c>
      <c r="D83" s="198">
        <f t="shared" si="6"/>
        <v>0.17108796913055357</v>
      </c>
      <c r="E83" s="197">
        <f>PPCL_NG!J83+PPCL_Spot!J83+GT_NG!J83+GT_Spot!J83+Bawana_NG!J83+Bawana_RLNG!J83+Bawana_Spot!J83</f>
        <v>47.76</v>
      </c>
      <c r="F83" s="197">
        <f>PPCL_NG!Q83+PPCL_Spot!Q83+GT_NG!Q83+GT_Spot!Q83+Bawana_NG!Q83+Bawana_RLNG!Q83+Bawana_Spot!Q83</f>
        <v>47.667250766867703</v>
      </c>
      <c r="G83" s="198">
        <f t="shared" si="7"/>
        <v>9.2749233132295217E-2</v>
      </c>
      <c r="H83" s="197">
        <f>PPCL_NG!K83+PPCL_Spot!K83+GT_NG!K83+GT_Spot!K83+Bawana_NG!K83+Bawana_RLNG!K83+Bawana_Spot!K83</f>
        <v>5.84</v>
      </c>
      <c r="I83" s="197">
        <f>PPCL_NG!R83+PPCL_Spot!R83+GT_NG!R83+GT_Spot!R83+Bawana_NG!R83+Bawana_RLNG!R83+Bawana_Spot!R83</f>
        <v>5.8397812160491505</v>
      </c>
      <c r="J83" s="198">
        <f t="shared" si="8"/>
        <v>2.1878395084939939E-4</v>
      </c>
      <c r="K83" s="197">
        <f>PPCL_NG!L83+PPCL_Spot!L83+GT_NG!L83+GT_Spot!L83+Bawana_NG!L83+Bawana_RLNG!L83+Bawana_Spot!L83</f>
        <v>51</v>
      </c>
      <c r="L83" s="197">
        <f>PPCL_NG!S83+PPCL_Spot!S83+GT_NG!S83+GT_Spot!S83+Bawana_NG!S83+Bawana_RLNG!S83+Bawana_Spot!S83</f>
        <v>50.979338350878507</v>
      </c>
      <c r="M83" s="198">
        <f t="shared" si="9"/>
        <v>2.0661649121493042E-2</v>
      </c>
      <c r="N83" s="197">
        <f>PPCL_NG!M83+PPCL_Spot!M83+GT_NG!M83+GT_Spot!M83+Bawana_NG!M83+Bawana_RLNG!M83+Bawana_Spot!M83</f>
        <v>57.72</v>
      </c>
      <c r="O83" s="197">
        <f>PPCL_NG!T83+PPCL_Spot!T83+GT_NG!T83+GT_Spot!T83+Bawana_NG!T83+Bawana_RLNG!T83+Bawana_Spot!T83</f>
        <v>57.599157635335096</v>
      </c>
      <c r="P83" s="198">
        <f t="shared" si="10"/>
        <v>0.12084236466490239</v>
      </c>
      <c r="Q83" s="198">
        <f t="shared" si="11"/>
        <v>0.40556000000009362</v>
      </c>
    </row>
    <row r="84" spans="1:17">
      <c r="A84" s="33" t="s">
        <v>126</v>
      </c>
      <c r="B84" s="197">
        <f>PPCL_NG!I84+PPCL_Spot!I84+GT_NG!I84+GT_Spot!I84+Bawana_NG!I84+Bawana_RLNG!I84+Bawana_Spot!I84</f>
        <v>268.61</v>
      </c>
      <c r="C84" s="197">
        <f>PPCL_NG!P84+PPCL_Spot!P84+GT_NG!P84+GT_Spot!P84+Bawana_NG!P84+Bawana_RLNG!P84+Bawana_Spot!P84</f>
        <v>268.43891203086946</v>
      </c>
      <c r="D84" s="198">
        <f t="shared" si="6"/>
        <v>0.17108796913055357</v>
      </c>
      <c r="E84" s="197">
        <f>PPCL_NG!J84+PPCL_Spot!J84+GT_NG!J84+GT_Spot!J84+Bawana_NG!J84+Bawana_RLNG!J84+Bawana_Spot!J84</f>
        <v>47.76</v>
      </c>
      <c r="F84" s="197">
        <f>PPCL_NG!Q84+PPCL_Spot!Q84+GT_NG!Q84+GT_Spot!Q84+Bawana_NG!Q84+Bawana_RLNG!Q84+Bawana_Spot!Q84</f>
        <v>47.667250766867703</v>
      </c>
      <c r="G84" s="198">
        <f t="shared" si="7"/>
        <v>9.2749233132295217E-2</v>
      </c>
      <c r="H84" s="197">
        <f>PPCL_NG!K84+PPCL_Spot!K84+GT_NG!K84+GT_Spot!K84+Bawana_NG!K84+Bawana_RLNG!K84+Bawana_Spot!K84</f>
        <v>5.84</v>
      </c>
      <c r="I84" s="197">
        <f>PPCL_NG!R84+PPCL_Spot!R84+GT_NG!R84+GT_Spot!R84+Bawana_NG!R84+Bawana_RLNG!R84+Bawana_Spot!R84</f>
        <v>5.8397812160491505</v>
      </c>
      <c r="J84" s="198">
        <f t="shared" si="8"/>
        <v>2.1878395084939939E-4</v>
      </c>
      <c r="K84" s="197">
        <f>PPCL_NG!L84+PPCL_Spot!L84+GT_NG!L84+GT_Spot!L84+Bawana_NG!L84+Bawana_RLNG!L84+Bawana_Spot!L84</f>
        <v>50</v>
      </c>
      <c r="L84" s="197">
        <f>PPCL_NG!S84+PPCL_Spot!S84+GT_NG!S84+GT_Spot!S84+Bawana_NG!S84+Bawana_RLNG!S84+Bawana_Spot!S84</f>
        <v>49.979338350878507</v>
      </c>
      <c r="M84" s="198">
        <f t="shared" si="9"/>
        <v>2.0661649121493042E-2</v>
      </c>
      <c r="N84" s="197">
        <f>PPCL_NG!M84+PPCL_Spot!M84+GT_NG!M84+GT_Spot!M84+Bawana_NG!M84+Bawana_RLNG!M84+Bawana_Spot!M84</f>
        <v>57.72</v>
      </c>
      <c r="O84" s="197">
        <f>PPCL_NG!T84+PPCL_Spot!T84+GT_NG!T84+GT_Spot!T84+Bawana_NG!T84+Bawana_RLNG!T84+Bawana_Spot!T84</f>
        <v>57.599157635335096</v>
      </c>
      <c r="P84" s="198">
        <f t="shared" si="10"/>
        <v>0.12084236466490239</v>
      </c>
      <c r="Q84" s="198">
        <f t="shared" si="11"/>
        <v>0.40556000000009362</v>
      </c>
    </row>
    <row r="85" spans="1:17">
      <c r="A85" s="33" t="s">
        <v>127</v>
      </c>
      <c r="B85" s="197">
        <f>PPCL_NG!I85+PPCL_Spot!I85+GT_NG!I85+GT_Spot!I85+Bawana_NG!I85+Bawana_RLNG!I85+Bawana_Spot!I85</f>
        <v>268.61</v>
      </c>
      <c r="C85" s="197">
        <f>PPCL_NG!P85+PPCL_Spot!P85+GT_NG!P85+GT_Spot!P85+Bawana_NG!P85+Bawana_RLNG!P85+Bawana_Spot!P85</f>
        <v>268.43891203086946</v>
      </c>
      <c r="D85" s="198">
        <f t="shared" si="6"/>
        <v>0.17108796913055357</v>
      </c>
      <c r="E85" s="197">
        <f>PPCL_NG!J85+PPCL_Spot!J85+GT_NG!J85+GT_Spot!J85+Bawana_NG!J85+Bawana_RLNG!J85+Bawana_Spot!J85</f>
        <v>47.76</v>
      </c>
      <c r="F85" s="197">
        <f>PPCL_NG!Q85+PPCL_Spot!Q85+GT_NG!Q85+GT_Spot!Q85+Bawana_NG!Q85+Bawana_RLNG!Q85+Bawana_Spot!Q85</f>
        <v>47.667250766867703</v>
      </c>
      <c r="G85" s="198">
        <f t="shared" si="7"/>
        <v>9.2749233132295217E-2</v>
      </c>
      <c r="H85" s="197">
        <f>PPCL_NG!K85+PPCL_Spot!K85+GT_NG!K85+GT_Spot!K85+Bawana_NG!K85+Bawana_RLNG!K85+Bawana_Spot!K85</f>
        <v>5.84</v>
      </c>
      <c r="I85" s="197">
        <f>PPCL_NG!R85+PPCL_Spot!R85+GT_NG!R85+GT_Spot!R85+Bawana_NG!R85+Bawana_RLNG!R85+Bawana_Spot!R85</f>
        <v>5.8397812160491505</v>
      </c>
      <c r="J85" s="198">
        <f t="shared" si="8"/>
        <v>2.1878395084939939E-4</v>
      </c>
      <c r="K85" s="197">
        <f>PPCL_NG!L85+PPCL_Spot!L85+GT_NG!L85+GT_Spot!L85+Bawana_NG!L85+Bawana_RLNG!L85+Bawana_Spot!L85</f>
        <v>59</v>
      </c>
      <c r="L85" s="197">
        <f>PPCL_NG!S85+PPCL_Spot!S85+GT_NG!S85+GT_Spot!S85+Bawana_NG!S85+Bawana_RLNG!S85+Bawana_Spot!S85</f>
        <v>58.979338350878507</v>
      </c>
      <c r="M85" s="198">
        <f t="shared" si="9"/>
        <v>2.0661649121493042E-2</v>
      </c>
      <c r="N85" s="197">
        <f>PPCL_NG!M85+PPCL_Spot!M85+GT_NG!M85+GT_Spot!M85+Bawana_NG!M85+Bawana_RLNG!M85+Bawana_Spot!M85</f>
        <v>57.72</v>
      </c>
      <c r="O85" s="197">
        <f>PPCL_NG!T85+PPCL_Spot!T85+GT_NG!T85+GT_Spot!T85+Bawana_NG!T85+Bawana_RLNG!T85+Bawana_Spot!T85</f>
        <v>57.599157635335096</v>
      </c>
      <c r="P85" s="198">
        <f t="shared" si="10"/>
        <v>0.12084236466490239</v>
      </c>
      <c r="Q85" s="198">
        <f t="shared" si="11"/>
        <v>0.40556000000009362</v>
      </c>
    </row>
    <row r="86" spans="1:17">
      <c r="A86" s="33" t="s">
        <v>128</v>
      </c>
      <c r="B86" s="197">
        <f>PPCL_NG!I86+PPCL_Spot!I86+GT_NG!I86+GT_Spot!I86+Bawana_NG!I86+Bawana_RLNG!I86+Bawana_Spot!I86</f>
        <v>268.61</v>
      </c>
      <c r="C86" s="197">
        <f>PPCL_NG!P86+PPCL_Spot!P86+GT_NG!P86+GT_Spot!P86+Bawana_NG!P86+Bawana_RLNG!P86+Bawana_Spot!P86</f>
        <v>268.43891203086946</v>
      </c>
      <c r="D86" s="198">
        <f t="shared" si="6"/>
        <v>0.17108796913055357</v>
      </c>
      <c r="E86" s="197">
        <f>PPCL_NG!J86+PPCL_Spot!J86+GT_NG!J86+GT_Spot!J86+Bawana_NG!J86+Bawana_RLNG!J86+Bawana_Spot!J86</f>
        <v>47.76</v>
      </c>
      <c r="F86" s="197">
        <f>PPCL_NG!Q86+PPCL_Spot!Q86+GT_NG!Q86+GT_Spot!Q86+Bawana_NG!Q86+Bawana_RLNG!Q86+Bawana_Spot!Q86</f>
        <v>47.667250766867703</v>
      </c>
      <c r="G86" s="198">
        <f t="shared" si="7"/>
        <v>9.2749233132295217E-2</v>
      </c>
      <c r="H86" s="197">
        <f>PPCL_NG!K86+PPCL_Spot!K86+GT_NG!K86+GT_Spot!K86+Bawana_NG!K86+Bawana_RLNG!K86+Bawana_Spot!K86</f>
        <v>5.84</v>
      </c>
      <c r="I86" s="197">
        <f>PPCL_NG!R86+PPCL_Spot!R86+GT_NG!R86+GT_Spot!R86+Bawana_NG!R86+Bawana_RLNG!R86+Bawana_Spot!R86</f>
        <v>5.8397812160491505</v>
      </c>
      <c r="J86" s="198">
        <f t="shared" si="8"/>
        <v>2.1878395084939939E-4</v>
      </c>
      <c r="K86" s="197">
        <f>PPCL_NG!L86+PPCL_Spot!L86+GT_NG!L86+GT_Spot!L86+Bawana_NG!L86+Bawana_RLNG!L86+Bawana_Spot!L86</f>
        <v>62</v>
      </c>
      <c r="L86" s="197">
        <f>PPCL_NG!S86+PPCL_Spot!S86+GT_NG!S86+GT_Spot!S86+Bawana_NG!S86+Bawana_RLNG!S86+Bawana_Spot!S86</f>
        <v>61.979338350878507</v>
      </c>
      <c r="M86" s="198">
        <f t="shared" si="9"/>
        <v>2.0661649121493042E-2</v>
      </c>
      <c r="N86" s="197">
        <f>PPCL_NG!M86+PPCL_Spot!M86+GT_NG!M86+GT_Spot!M86+Bawana_NG!M86+Bawana_RLNG!M86+Bawana_Spot!M86</f>
        <v>57.72</v>
      </c>
      <c r="O86" s="197">
        <f>PPCL_NG!T86+PPCL_Spot!T86+GT_NG!T86+GT_Spot!T86+Bawana_NG!T86+Bawana_RLNG!T86+Bawana_Spot!T86</f>
        <v>57.599157635335096</v>
      </c>
      <c r="P86" s="198">
        <f t="shared" si="10"/>
        <v>0.12084236466490239</v>
      </c>
      <c r="Q86" s="198">
        <f t="shared" si="11"/>
        <v>0.40556000000009362</v>
      </c>
    </row>
    <row r="87" spans="1:17">
      <c r="A87" s="33" t="s">
        <v>129</v>
      </c>
      <c r="B87" s="197">
        <f>PPCL_NG!I87+PPCL_Spot!I87+GT_NG!I87+GT_Spot!I87+Bawana_NG!I87+Bawana_RLNG!I87+Bawana_Spot!I87</f>
        <v>268.61</v>
      </c>
      <c r="C87" s="197">
        <f>PPCL_NG!P87+PPCL_Spot!P87+GT_NG!P87+GT_Spot!P87+Bawana_NG!P87+Bawana_RLNG!P87+Bawana_Spot!P87</f>
        <v>268.43891203086946</v>
      </c>
      <c r="D87" s="198">
        <f t="shared" si="6"/>
        <v>0.17108796913055357</v>
      </c>
      <c r="E87" s="197">
        <f>PPCL_NG!J87+PPCL_Spot!J87+GT_NG!J87+GT_Spot!J87+Bawana_NG!J87+Bawana_RLNG!J87+Bawana_Spot!J87</f>
        <v>47.76</v>
      </c>
      <c r="F87" s="197">
        <f>PPCL_NG!Q87+PPCL_Spot!Q87+GT_NG!Q87+GT_Spot!Q87+Bawana_NG!Q87+Bawana_RLNG!Q87+Bawana_Spot!Q87</f>
        <v>47.667250766867703</v>
      </c>
      <c r="G87" s="198">
        <f t="shared" si="7"/>
        <v>9.2749233132295217E-2</v>
      </c>
      <c r="H87" s="197">
        <f>PPCL_NG!K87+PPCL_Spot!K87+GT_NG!K87+GT_Spot!K87+Bawana_NG!K87+Bawana_RLNG!K87+Bawana_Spot!K87</f>
        <v>5.84</v>
      </c>
      <c r="I87" s="197">
        <f>PPCL_NG!R87+PPCL_Spot!R87+GT_NG!R87+GT_Spot!R87+Bawana_NG!R87+Bawana_RLNG!R87+Bawana_Spot!R87</f>
        <v>5.8397812160491505</v>
      </c>
      <c r="J87" s="198">
        <f t="shared" si="8"/>
        <v>2.1878395084939939E-4</v>
      </c>
      <c r="K87" s="197">
        <f>PPCL_NG!L87+PPCL_Spot!L87+GT_NG!L87+GT_Spot!L87+Bawana_NG!L87+Bawana_RLNG!L87+Bawana_Spot!L87</f>
        <v>63</v>
      </c>
      <c r="L87" s="197">
        <f>PPCL_NG!S87+PPCL_Spot!S87+GT_NG!S87+GT_Spot!S87+Bawana_NG!S87+Bawana_RLNG!S87+Bawana_Spot!S87</f>
        <v>62.979338350878507</v>
      </c>
      <c r="M87" s="198">
        <f t="shared" si="9"/>
        <v>2.0661649121493042E-2</v>
      </c>
      <c r="N87" s="197">
        <f>PPCL_NG!M87+PPCL_Spot!M87+GT_NG!M87+GT_Spot!M87+Bawana_NG!M87+Bawana_RLNG!M87+Bawana_Spot!M87</f>
        <v>57.72</v>
      </c>
      <c r="O87" s="197">
        <f>PPCL_NG!T87+PPCL_Spot!T87+GT_NG!T87+GT_Spot!T87+Bawana_NG!T87+Bawana_RLNG!T87+Bawana_Spot!T87</f>
        <v>57.599157635335096</v>
      </c>
      <c r="P87" s="198">
        <f t="shared" si="10"/>
        <v>0.12084236466490239</v>
      </c>
      <c r="Q87" s="198">
        <f t="shared" si="11"/>
        <v>0.40556000000009362</v>
      </c>
    </row>
    <row r="88" spans="1:17">
      <c r="A88" s="33" t="s">
        <v>130</v>
      </c>
      <c r="B88" s="197">
        <f>PPCL_NG!I88+PPCL_Spot!I88+GT_NG!I88+GT_Spot!I88+Bawana_NG!I88+Bawana_RLNG!I88+Bawana_Spot!I88</f>
        <v>268.61</v>
      </c>
      <c r="C88" s="197">
        <f>PPCL_NG!P88+PPCL_Spot!P88+GT_NG!P88+GT_Spot!P88+Bawana_NG!P88+Bawana_RLNG!P88+Bawana_Spot!P88</f>
        <v>268.43891203086946</v>
      </c>
      <c r="D88" s="198">
        <f t="shared" si="6"/>
        <v>0.17108796913055357</v>
      </c>
      <c r="E88" s="197">
        <f>PPCL_NG!J88+PPCL_Spot!J88+GT_NG!J88+GT_Spot!J88+Bawana_NG!J88+Bawana_RLNG!J88+Bawana_Spot!J88</f>
        <v>47.76</v>
      </c>
      <c r="F88" s="197">
        <f>PPCL_NG!Q88+PPCL_Spot!Q88+GT_NG!Q88+GT_Spot!Q88+Bawana_NG!Q88+Bawana_RLNG!Q88+Bawana_Spot!Q88</f>
        <v>47.667250766867703</v>
      </c>
      <c r="G88" s="198">
        <f t="shared" si="7"/>
        <v>9.2749233132295217E-2</v>
      </c>
      <c r="H88" s="197">
        <f>PPCL_NG!K88+PPCL_Spot!K88+GT_NG!K88+GT_Spot!K88+Bawana_NG!K88+Bawana_RLNG!K88+Bawana_Spot!K88</f>
        <v>5.84</v>
      </c>
      <c r="I88" s="197">
        <f>PPCL_NG!R88+PPCL_Spot!R88+GT_NG!R88+GT_Spot!R88+Bawana_NG!R88+Bawana_RLNG!R88+Bawana_Spot!R88</f>
        <v>5.8397812160491505</v>
      </c>
      <c r="J88" s="198">
        <f t="shared" si="8"/>
        <v>2.1878395084939939E-4</v>
      </c>
      <c r="K88" s="197">
        <f>PPCL_NG!L88+PPCL_Spot!L88+GT_NG!L88+GT_Spot!L88+Bawana_NG!L88+Bawana_RLNG!L88+Bawana_Spot!L88</f>
        <v>58</v>
      </c>
      <c r="L88" s="197">
        <f>PPCL_NG!S88+PPCL_Spot!S88+GT_NG!S88+GT_Spot!S88+Bawana_NG!S88+Bawana_RLNG!S88+Bawana_Spot!S88</f>
        <v>57.979338350878507</v>
      </c>
      <c r="M88" s="198">
        <f t="shared" si="9"/>
        <v>2.0661649121493042E-2</v>
      </c>
      <c r="N88" s="197">
        <f>PPCL_NG!M88+PPCL_Spot!M88+GT_NG!M88+GT_Spot!M88+Bawana_NG!M88+Bawana_RLNG!M88+Bawana_Spot!M88</f>
        <v>57.72</v>
      </c>
      <c r="O88" s="197">
        <f>PPCL_NG!T88+PPCL_Spot!T88+GT_NG!T88+GT_Spot!T88+Bawana_NG!T88+Bawana_RLNG!T88+Bawana_Spot!T88</f>
        <v>57.599157635335096</v>
      </c>
      <c r="P88" s="198">
        <f t="shared" si="10"/>
        <v>0.12084236466490239</v>
      </c>
      <c r="Q88" s="198">
        <f t="shared" si="11"/>
        <v>0.40556000000009362</v>
      </c>
    </row>
    <row r="89" spans="1:17">
      <c r="A89" s="33" t="s">
        <v>131</v>
      </c>
      <c r="B89" s="197">
        <f>PPCL_NG!I89+PPCL_Spot!I89+GT_NG!I89+GT_Spot!I89+Bawana_NG!I89+Bawana_RLNG!I89+Bawana_Spot!I89</f>
        <v>268.61</v>
      </c>
      <c r="C89" s="197">
        <f>PPCL_NG!P89+PPCL_Spot!P89+GT_NG!P89+GT_Spot!P89+Bawana_NG!P89+Bawana_RLNG!P89+Bawana_Spot!P89</f>
        <v>268.43891203086946</v>
      </c>
      <c r="D89" s="198">
        <f t="shared" si="6"/>
        <v>0.17108796913055357</v>
      </c>
      <c r="E89" s="197">
        <f>PPCL_NG!J89+PPCL_Spot!J89+GT_NG!J89+GT_Spot!J89+Bawana_NG!J89+Bawana_RLNG!J89+Bawana_Spot!J89</f>
        <v>47.76</v>
      </c>
      <c r="F89" s="197">
        <f>PPCL_NG!Q89+PPCL_Spot!Q89+GT_NG!Q89+GT_Spot!Q89+Bawana_NG!Q89+Bawana_RLNG!Q89+Bawana_Spot!Q89</f>
        <v>47.667250766867703</v>
      </c>
      <c r="G89" s="198">
        <f t="shared" si="7"/>
        <v>9.2749233132295217E-2</v>
      </c>
      <c r="H89" s="197">
        <f>PPCL_NG!K89+PPCL_Spot!K89+GT_NG!K89+GT_Spot!K89+Bawana_NG!K89+Bawana_RLNG!K89+Bawana_Spot!K89</f>
        <v>5.84</v>
      </c>
      <c r="I89" s="197">
        <f>PPCL_NG!R89+PPCL_Spot!R89+GT_NG!R89+GT_Spot!R89+Bawana_NG!R89+Bawana_RLNG!R89+Bawana_Spot!R89</f>
        <v>5.8397812160491505</v>
      </c>
      <c r="J89" s="198">
        <f t="shared" si="8"/>
        <v>2.1878395084939939E-4</v>
      </c>
      <c r="K89" s="197">
        <f>PPCL_NG!L89+PPCL_Spot!L89+GT_NG!L89+GT_Spot!L89+Bawana_NG!L89+Bawana_RLNG!L89+Bawana_Spot!L89</f>
        <v>55</v>
      </c>
      <c r="L89" s="197">
        <f>PPCL_NG!S89+PPCL_Spot!S89+GT_NG!S89+GT_Spot!S89+Bawana_NG!S89+Bawana_RLNG!S89+Bawana_Spot!S89</f>
        <v>54.979338350878507</v>
      </c>
      <c r="M89" s="198">
        <f t="shared" si="9"/>
        <v>2.0661649121493042E-2</v>
      </c>
      <c r="N89" s="197">
        <f>PPCL_NG!M89+PPCL_Spot!M89+GT_NG!M89+GT_Spot!M89+Bawana_NG!M89+Bawana_RLNG!M89+Bawana_Spot!M89</f>
        <v>57.72</v>
      </c>
      <c r="O89" s="197">
        <f>PPCL_NG!T89+PPCL_Spot!T89+GT_NG!T89+GT_Spot!T89+Bawana_NG!T89+Bawana_RLNG!T89+Bawana_Spot!T89</f>
        <v>57.599157635335096</v>
      </c>
      <c r="P89" s="198">
        <f t="shared" si="10"/>
        <v>0.12084236466490239</v>
      </c>
      <c r="Q89" s="198">
        <f t="shared" si="11"/>
        <v>0.40556000000009362</v>
      </c>
    </row>
    <row r="90" spans="1:17">
      <c r="A90" s="33" t="s">
        <v>132</v>
      </c>
      <c r="B90" s="197">
        <f>PPCL_NG!I90+PPCL_Spot!I90+GT_NG!I90+GT_Spot!I90+Bawana_NG!I90+Bawana_RLNG!I90+Bawana_Spot!I90</f>
        <v>268.61</v>
      </c>
      <c r="C90" s="197">
        <f>PPCL_NG!P90+PPCL_Spot!P90+GT_NG!P90+GT_Spot!P90+Bawana_NG!P90+Bawana_RLNG!P90+Bawana_Spot!P90</f>
        <v>268.43891203086946</v>
      </c>
      <c r="D90" s="198">
        <f t="shared" si="6"/>
        <v>0.17108796913055357</v>
      </c>
      <c r="E90" s="197">
        <f>PPCL_NG!J90+PPCL_Spot!J90+GT_NG!J90+GT_Spot!J90+Bawana_NG!J90+Bawana_RLNG!J90+Bawana_Spot!J90</f>
        <v>47.76</v>
      </c>
      <c r="F90" s="197">
        <f>PPCL_NG!Q90+PPCL_Spot!Q90+GT_NG!Q90+GT_Spot!Q90+Bawana_NG!Q90+Bawana_RLNG!Q90+Bawana_Spot!Q90</f>
        <v>47.667250766867703</v>
      </c>
      <c r="G90" s="198">
        <f t="shared" si="7"/>
        <v>9.2749233132295217E-2</v>
      </c>
      <c r="H90" s="197">
        <f>PPCL_NG!K90+PPCL_Spot!K90+GT_NG!K90+GT_Spot!K90+Bawana_NG!K90+Bawana_RLNG!K90+Bawana_Spot!K90</f>
        <v>5.84</v>
      </c>
      <c r="I90" s="197">
        <f>PPCL_NG!R90+PPCL_Spot!R90+GT_NG!R90+GT_Spot!R90+Bawana_NG!R90+Bawana_RLNG!R90+Bawana_Spot!R90</f>
        <v>5.8397812160491505</v>
      </c>
      <c r="J90" s="198">
        <f t="shared" si="8"/>
        <v>2.1878395084939939E-4</v>
      </c>
      <c r="K90" s="197">
        <f>PPCL_NG!L90+PPCL_Spot!L90+GT_NG!L90+GT_Spot!L90+Bawana_NG!L90+Bawana_RLNG!L90+Bawana_Spot!L90</f>
        <v>51</v>
      </c>
      <c r="L90" s="197">
        <f>PPCL_NG!S90+PPCL_Spot!S90+GT_NG!S90+GT_Spot!S90+Bawana_NG!S90+Bawana_RLNG!S90+Bawana_Spot!S90</f>
        <v>50.979338350878507</v>
      </c>
      <c r="M90" s="198">
        <f t="shared" si="9"/>
        <v>2.0661649121493042E-2</v>
      </c>
      <c r="N90" s="197">
        <f>PPCL_NG!M90+PPCL_Spot!M90+GT_NG!M90+GT_Spot!M90+Bawana_NG!M90+Bawana_RLNG!M90+Bawana_Spot!M90</f>
        <v>57.72</v>
      </c>
      <c r="O90" s="197">
        <f>PPCL_NG!T90+PPCL_Spot!T90+GT_NG!T90+GT_Spot!T90+Bawana_NG!T90+Bawana_RLNG!T90+Bawana_Spot!T90</f>
        <v>57.599157635335096</v>
      </c>
      <c r="P90" s="198">
        <f t="shared" si="10"/>
        <v>0.12084236466490239</v>
      </c>
      <c r="Q90" s="198">
        <f t="shared" si="11"/>
        <v>0.40556000000009362</v>
      </c>
    </row>
    <row r="91" spans="1:17">
      <c r="A91" s="33" t="s">
        <v>133</v>
      </c>
      <c r="B91" s="197">
        <f>PPCL_NG!I91+PPCL_Spot!I91+GT_NG!I91+GT_Spot!I91+Bawana_NG!I91+Bawana_RLNG!I91+Bawana_Spot!I91</f>
        <v>238.56</v>
      </c>
      <c r="C91" s="197">
        <f>PPCL_NG!P91+PPCL_Spot!P91+GT_NG!P91+GT_Spot!P91+Bawana_NG!P91+Bawana_RLNG!P91+Bawana_Spot!P91</f>
        <v>238.38987390648802</v>
      </c>
      <c r="D91" s="198">
        <f t="shared" si="6"/>
        <v>0.17012609351198194</v>
      </c>
      <c r="E91" s="197">
        <f>PPCL_NG!J91+PPCL_Spot!J91+GT_NG!J91+GT_Spot!J91+Bawana_NG!J91+Bawana_RLNG!J91+Bawana_Spot!J91</f>
        <v>55</v>
      </c>
      <c r="F91" s="197">
        <f>PPCL_NG!Q91+PPCL_Spot!Q91+GT_NG!Q91+GT_Spot!Q91+Bawana_NG!Q91+Bawana_RLNG!Q91+Bawana_Spot!Q91</f>
        <v>54.906891646420064</v>
      </c>
      <c r="G91" s="198">
        <f t="shared" si="7"/>
        <v>9.3108353579935965E-2</v>
      </c>
      <c r="H91" s="197">
        <f>PPCL_NG!K91+PPCL_Spot!K91+GT_NG!K91+GT_Spot!K91+Bawana_NG!K91+Bawana_RLNG!K91+Bawana_Spot!K91</f>
        <v>5.84</v>
      </c>
      <c r="I91" s="197">
        <f>PPCL_NG!R91+PPCL_Spot!R91+GT_NG!R91+GT_Spot!R91+Bawana_NG!R91+Bawana_RLNG!R91+Bawana_Spot!R91</f>
        <v>5.8397718839107844</v>
      </c>
      <c r="J91" s="198">
        <f t="shared" si="8"/>
        <v>2.2811608921546878E-4</v>
      </c>
      <c r="K91" s="197">
        <f>PPCL_NG!L91+PPCL_Spot!L91+GT_NG!L91+GT_Spot!L91+Bawana_NG!L91+Bawana_RLNG!L91+Bawana_Spot!L91</f>
        <v>37</v>
      </c>
      <c r="L91" s="197">
        <f>PPCL_NG!S91+PPCL_Spot!S91+GT_NG!S91+GT_Spot!S91+Bawana_NG!S91+Bawana_RLNG!S91+Bawana_Spot!S91</f>
        <v>36.979301597593846</v>
      </c>
      <c r="M91" s="198">
        <f t="shared" si="9"/>
        <v>2.0698402406154059E-2</v>
      </c>
      <c r="N91" s="197">
        <f>PPCL_NG!M91+PPCL_Spot!M91+GT_NG!M91+GT_Spot!M91+Bawana_NG!M91+Bawana_RLNG!M91+Bawana_Spot!M91</f>
        <v>69.61</v>
      </c>
      <c r="O91" s="197">
        <f>PPCL_NG!T91+PPCL_Spot!T91+GT_NG!T91+GT_Spot!T91+Bawana_NG!T91+Bawana_RLNG!T91+Bawana_Spot!T91</f>
        <v>69.488600965587281</v>
      </c>
      <c r="P91" s="198">
        <f t="shared" si="10"/>
        <v>0.12139903441271827</v>
      </c>
      <c r="Q91" s="198">
        <f t="shared" si="11"/>
        <v>0.40556000000000569</v>
      </c>
    </row>
    <row r="92" spans="1:17">
      <c r="A92" s="33" t="s">
        <v>134</v>
      </c>
      <c r="B92" s="197">
        <f>PPCL_NG!I92+PPCL_Spot!I92+GT_NG!I92+GT_Spot!I92+Bawana_NG!I92+Bawana_RLNG!I92+Bawana_Spot!I92</f>
        <v>238.56</v>
      </c>
      <c r="C92" s="197">
        <f>PPCL_NG!P92+PPCL_Spot!P92+GT_NG!P92+GT_Spot!P92+Bawana_NG!P92+Bawana_RLNG!P92+Bawana_Spot!P92</f>
        <v>238.38987390648802</v>
      </c>
      <c r="D92" s="198">
        <f t="shared" si="6"/>
        <v>0.17012609351198194</v>
      </c>
      <c r="E92" s="197">
        <f>PPCL_NG!J92+PPCL_Spot!J92+GT_NG!J92+GT_Spot!J92+Bawana_NG!J92+Bawana_RLNG!J92+Bawana_Spot!J92</f>
        <v>55</v>
      </c>
      <c r="F92" s="197">
        <f>PPCL_NG!Q92+PPCL_Spot!Q92+GT_NG!Q92+GT_Spot!Q92+Bawana_NG!Q92+Bawana_RLNG!Q92+Bawana_Spot!Q92</f>
        <v>54.906891646420064</v>
      </c>
      <c r="G92" s="198">
        <f t="shared" si="7"/>
        <v>9.3108353579935965E-2</v>
      </c>
      <c r="H92" s="197">
        <f>PPCL_NG!K92+PPCL_Spot!K92+GT_NG!K92+GT_Spot!K92+Bawana_NG!K92+Bawana_RLNG!K92+Bawana_Spot!K92</f>
        <v>5.84</v>
      </c>
      <c r="I92" s="197">
        <f>PPCL_NG!R92+PPCL_Spot!R92+GT_NG!R92+GT_Spot!R92+Bawana_NG!R92+Bawana_RLNG!R92+Bawana_Spot!R92</f>
        <v>5.8397718839107844</v>
      </c>
      <c r="J92" s="198">
        <f t="shared" si="8"/>
        <v>2.2811608921546878E-4</v>
      </c>
      <c r="K92" s="197">
        <f>PPCL_NG!L92+PPCL_Spot!L92+GT_NG!L92+GT_Spot!L92+Bawana_NG!L92+Bawana_RLNG!L92+Bawana_Spot!L92</f>
        <v>37</v>
      </c>
      <c r="L92" s="197">
        <f>PPCL_NG!S92+PPCL_Spot!S92+GT_NG!S92+GT_Spot!S92+Bawana_NG!S92+Bawana_RLNG!S92+Bawana_Spot!S92</f>
        <v>36.979301597593846</v>
      </c>
      <c r="M92" s="198">
        <f t="shared" si="9"/>
        <v>2.0698402406154059E-2</v>
      </c>
      <c r="N92" s="197">
        <f>PPCL_NG!M92+PPCL_Spot!M92+GT_NG!M92+GT_Spot!M92+Bawana_NG!M92+Bawana_RLNG!M92+Bawana_Spot!M92</f>
        <v>69.61</v>
      </c>
      <c r="O92" s="197">
        <f>PPCL_NG!T92+PPCL_Spot!T92+GT_NG!T92+GT_Spot!T92+Bawana_NG!T92+Bawana_RLNG!T92+Bawana_Spot!T92</f>
        <v>69.488600965587281</v>
      </c>
      <c r="P92" s="198">
        <f t="shared" si="10"/>
        <v>0.12139903441271827</v>
      </c>
      <c r="Q92" s="198">
        <f t="shared" si="11"/>
        <v>0.40556000000000569</v>
      </c>
    </row>
    <row r="93" spans="1:17">
      <c r="A93" s="33" t="s">
        <v>135</v>
      </c>
      <c r="B93" s="197">
        <f>PPCL_NG!I93+PPCL_Spot!I93+GT_NG!I93+GT_Spot!I93+Bawana_NG!I93+Bawana_RLNG!I93+Bawana_Spot!I93</f>
        <v>238.56</v>
      </c>
      <c r="C93" s="197">
        <f>PPCL_NG!P93+PPCL_Spot!P93+GT_NG!P93+GT_Spot!P93+Bawana_NG!P93+Bawana_RLNG!P93+Bawana_Spot!P93</f>
        <v>238.38987390648802</v>
      </c>
      <c r="D93" s="198">
        <f t="shared" si="6"/>
        <v>0.17012609351198194</v>
      </c>
      <c r="E93" s="197">
        <f>PPCL_NG!J93+PPCL_Spot!J93+GT_NG!J93+GT_Spot!J93+Bawana_NG!J93+Bawana_RLNG!J93+Bawana_Spot!J93</f>
        <v>55</v>
      </c>
      <c r="F93" s="197">
        <f>PPCL_NG!Q93+PPCL_Spot!Q93+GT_NG!Q93+GT_Spot!Q93+Bawana_NG!Q93+Bawana_RLNG!Q93+Bawana_Spot!Q93</f>
        <v>54.906891646420064</v>
      </c>
      <c r="G93" s="198">
        <f t="shared" si="7"/>
        <v>9.3108353579935965E-2</v>
      </c>
      <c r="H93" s="197">
        <f>PPCL_NG!K93+PPCL_Spot!K93+GT_NG!K93+GT_Spot!K93+Bawana_NG!K93+Bawana_RLNG!K93+Bawana_Spot!K93</f>
        <v>5.84</v>
      </c>
      <c r="I93" s="197">
        <f>PPCL_NG!R93+PPCL_Spot!R93+GT_NG!R93+GT_Spot!R93+Bawana_NG!R93+Bawana_RLNG!R93+Bawana_Spot!R93</f>
        <v>5.8397718839107844</v>
      </c>
      <c r="J93" s="198">
        <f t="shared" si="8"/>
        <v>2.2811608921546878E-4</v>
      </c>
      <c r="K93" s="197">
        <f>PPCL_NG!L93+PPCL_Spot!L93+GT_NG!L93+GT_Spot!L93+Bawana_NG!L93+Bawana_RLNG!L93+Bawana_Spot!L93</f>
        <v>37</v>
      </c>
      <c r="L93" s="197">
        <f>PPCL_NG!S93+PPCL_Spot!S93+GT_NG!S93+GT_Spot!S93+Bawana_NG!S93+Bawana_RLNG!S93+Bawana_Spot!S93</f>
        <v>36.979301597593846</v>
      </c>
      <c r="M93" s="198">
        <f t="shared" si="9"/>
        <v>2.0698402406154059E-2</v>
      </c>
      <c r="N93" s="197">
        <f>PPCL_NG!M93+PPCL_Spot!M93+GT_NG!M93+GT_Spot!M93+Bawana_NG!M93+Bawana_RLNG!M93+Bawana_Spot!M93</f>
        <v>69.61</v>
      </c>
      <c r="O93" s="197">
        <f>PPCL_NG!T93+PPCL_Spot!T93+GT_NG!T93+GT_Spot!T93+Bawana_NG!T93+Bawana_RLNG!T93+Bawana_Spot!T93</f>
        <v>69.488600965587281</v>
      </c>
      <c r="P93" s="198">
        <f t="shared" si="10"/>
        <v>0.12139903441271827</v>
      </c>
      <c r="Q93" s="198">
        <f t="shared" si="11"/>
        <v>0.40556000000000569</v>
      </c>
    </row>
    <row r="94" spans="1:17">
      <c r="A94" s="33" t="s">
        <v>136</v>
      </c>
      <c r="B94" s="197">
        <f>PPCL_NG!I94+PPCL_Spot!I94+GT_NG!I94+GT_Spot!I94+Bawana_NG!I94+Bawana_RLNG!I94+Bawana_Spot!I94</f>
        <v>238.56</v>
      </c>
      <c r="C94" s="197">
        <f>PPCL_NG!P94+PPCL_Spot!P94+GT_NG!P94+GT_Spot!P94+Bawana_NG!P94+Bawana_RLNG!P94+Bawana_Spot!P94</f>
        <v>238.38987390648802</v>
      </c>
      <c r="D94" s="198">
        <f t="shared" si="6"/>
        <v>0.17012609351198194</v>
      </c>
      <c r="E94" s="197">
        <f>PPCL_NG!J94+PPCL_Spot!J94+GT_NG!J94+GT_Spot!J94+Bawana_NG!J94+Bawana_RLNG!J94+Bawana_Spot!J94</f>
        <v>55</v>
      </c>
      <c r="F94" s="197">
        <f>PPCL_NG!Q94+PPCL_Spot!Q94+GT_NG!Q94+GT_Spot!Q94+Bawana_NG!Q94+Bawana_RLNG!Q94+Bawana_Spot!Q94</f>
        <v>54.906891646420064</v>
      </c>
      <c r="G94" s="198">
        <f t="shared" si="7"/>
        <v>9.3108353579935965E-2</v>
      </c>
      <c r="H94" s="197">
        <f>PPCL_NG!K94+PPCL_Spot!K94+GT_NG!K94+GT_Spot!K94+Bawana_NG!K94+Bawana_RLNG!K94+Bawana_Spot!K94</f>
        <v>5.84</v>
      </c>
      <c r="I94" s="197">
        <f>PPCL_NG!R94+PPCL_Spot!R94+GT_NG!R94+GT_Spot!R94+Bawana_NG!R94+Bawana_RLNG!R94+Bawana_Spot!R94</f>
        <v>5.8397718839107844</v>
      </c>
      <c r="J94" s="198">
        <f t="shared" si="8"/>
        <v>2.2811608921546878E-4</v>
      </c>
      <c r="K94" s="197">
        <f>PPCL_NG!L94+PPCL_Spot!L94+GT_NG!L94+GT_Spot!L94+Bawana_NG!L94+Bawana_RLNG!L94+Bawana_Spot!L94</f>
        <v>37</v>
      </c>
      <c r="L94" s="197">
        <f>PPCL_NG!S94+PPCL_Spot!S94+GT_NG!S94+GT_Spot!S94+Bawana_NG!S94+Bawana_RLNG!S94+Bawana_Spot!S94</f>
        <v>36.979301597593846</v>
      </c>
      <c r="M94" s="198">
        <f t="shared" si="9"/>
        <v>2.0698402406154059E-2</v>
      </c>
      <c r="N94" s="197">
        <f>PPCL_NG!M94+PPCL_Spot!M94+GT_NG!M94+GT_Spot!M94+Bawana_NG!M94+Bawana_RLNG!M94+Bawana_Spot!M94</f>
        <v>69.61</v>
      </c>
      <c r="O94" s="197">
        <f>PPCL_NG!T94+PPCL_Spot!T94+GT_NG!T94+GT_Spot!T94+Bawana_NG!T94+Bawana_RLNG!T94+Bawana_Spot!T94</f>
        <v>69.488600965587281</v>
      </c>
      <c r="P94" s="198">
        <f t="shared" si="10"/>
        <v>0.12139903441271827</v>
      </c>
      <c r="Q94" s="198">
        <f t="shared" si="11"/>
        <v>0.40556000000000569</v>
      </c>
    </row>
    <row r="95" spans="1:17">
      <c r="A95" s="33" t="s">
        <v>137</v>
      </c>
      <c r="B95" s="197">
        <f>PPCL_NG!I95+PPCL_Spot!I95+GT_NG!I95+GT_Spot!I95+Bawana_NG!I95+Bawana_RLNG!I95+Bawana_Spot!I95</f>
        <v>238.56</v>
      </c>
      <c r="C95" s="197">
        <f>PPCL_NG!P95+PPCL_Spot!P95+GT_NG!P95+GT_Spot!P95+Bawana_NG!P95+Bawana_RLNG!P95+Bawana_Spot!P95</f>
        <v>238.38987390648802</v>
      </c>
      <c r="D95" s="198">
        <f t="shared" si="6"/>
        <v>0.17012609351198194</v>
      </c>
      <c r="E95" s="197">
        <f>PPCL_NG!J95+PPCL_Spot!J95+GT_NG!J95+GT_Spot!J95+Bawana_NG!J95+Bawana_RLNG!J95+Bawana_Spot!J95</f>
        <v>55</v>
      </c>
      <c r="F95" s="197">
        <f>PPCL_NG!Q95+PPCL_Spot!Q95+GT_NG!Q95+GT_Spot!Q95+Bawana_NG!Q95+Bawana_RLNG!Q95+Bawana_Spot!Q95</f>
        <v>54.906891646420064</v>
      </c>
      <c r="G95" s="198">
        <f t="shared" si="7"/>
        <v>9.3108353579935965E-2</v>
      </c>
      <c r="H95" s="197">
        <f>PPCL_NG!K95+PPCL_Spot!K95+GT_NG!K95+GT_Spot!K95+Bawana_NG!K95+Bawana_RLNG!K95+Bawana_Spot!K95</f>
        <v>5.84</v>
      </c>
      <c r="I95" s="197">
        <f>PPCL_NG!R95+PPCL_Spot!R95+GT_NG!R95+GT_Spot!R95+Bawana_NG!R95+Bawana_RLNG!R95+Bawana_Spot!R95</f>
        <v>5.8397718839107844</v>
      </c>
      <c r="J95" s="198">
        <f t="shared" si="8"/>
        <v>2.2811608921546878E-4</v>
      </c>
      <c r="K95" s="197">
        <f>PPCL_NG!L95+PPCL_Spot!L95+GT_NG!L95+GT_Spot!L95+Bawana_NG!L95+Bawana_RLNG!L95+Bawana_Spot!L95</f>
        <v>37</v>
      </c>
      <c r="L95" s="197">
        <f>PPCL_NG!S95+PPCL_Spot!S95+GT_NG!S95+GT_Spot!S95+Bawana_NG!S95+Bawana_RLNG!S95+Bawana_Spot!S95</f>
        <v>36.979301597593846</v>
      </c>
      <c r="M95" s="198">
        <f t="shared" si="9"/>
        <v>2.0698402406154059E-2</v>
      </c>
      <c r="N95" s="197">
        <f>PPCL_NG!M95+PPCL_Spot!M95+GT_NG!M95+GT_Spot!M95+Bawana_NG!M95+Bawana_RLNG!M95+Bawana_Spot!M95</f>
        <v>69.61</v>
      </c>
      <c r="O95" s="197">
        <f>PPCL_NG!T95+PPCL_Spot!T95+GT_NG!T95+GT_Spot!T95+Bawana_NG!T95+Bawana_RLNG!T95+Bawana_Spot!T95</f>
        <v>69.488600965587281</v>
      </c>
      <c r="P95" s="198">
        <f t="shared" si="10"/>
        <v>0.12139903441271827</v>
      </c>
      <c r="Q95" s="198">
        <f t="shared" si="11"/>
        <v>0.40556000000000569</v>
      </c>
    </row>
    <row r="96" spans="1:17">
      <c r="A96" s="33" t="s">
        <v>138</v>
      </c>
      <c r="B96" s="197">
        <f>PPCL_NG!I96+PPCL_Spot!I96+GT_NG!I96+GT_Spot!I96+Bawana_NG!I96+Bawana_RLNG!I96+Bawana_Spot!I96</f>
        <v>238.56</v>
      </c>
      <c r="C96" s="197">
        <f>PPCL_NG!P96+PPCL_Spot!P96+GT_NG!P96+GT_Spot!P96+Bawana_NG!P96+Bawana_RLNG!P96+Bawana_Spot!P96</f>
        <v>238.38987390648802</v>
      </c>
      <c r="D96" s="198">
        <f t="shared" si="6"/>
        <v>0.17012609351198194</v>
      </c>
      <c r="E96" s="197">
        <f>PPCL_NG!J96+PPCL_Spot!J96+GT_NG!J96+GT_Spot!J96+Bawana_NG!J96+Bawana_RLNG!J96+Bawana_Spot!J96</f>
        <v>55</v>
      </c>
      <c r="F96" s="197">
        <f>PPCL_NG!Q96+PPCL_Spot!Q96+GT_NG!Q96+GT_Spot!Q96+Bawana_NG!Q96+Bawana_RLNG!Q96+Bawana_Spot!Q96</f>
        <v>54.906891646420064</v>
      </c>
      <c r="G96" s="198">
        <f t="shared" si="7"/>
        <v>9.3108353579935965E-2</v>
      </c>
      <c r="H96" s="197">
        <f>PPCL_NG!K96+PPCL_Spot!K96+GT_NG!K96+GT_Spot!K96+Bawana_NG!K96+Bawana_RLNG!K96+Bawana_Spot!K96</f>
        <v>5.84</v>
      </c>
      <c r="I96" s="197">
        <f>PPCL_NG!R96+PPCL_Spot!R96+GT_NG!R96+GT_Spot!R96+Bawana_NG!R96+Bawana_RLNG!R96+Bawana_Spot!R96</f>
        <v>5.8397718839107844</v>
      </c>
      <c r="J96" s="198">
        <f t="shared" si="8"/>
        <v>2.2811608921546878E-4</v>
      </c>
      <c r="K96" s="197">
        <f>PPCL_NG!L96+PPCL_Spot!L96+GT_NG!L96+GT_Spot!L96+Bawana_NG!L96+Bawana_RLNG!L96+Bawana_Spot!L96</f>
        <v>37</v>
      </c>
      <c r="L96" s="197">
        <f>PPCL_NG!S96+PPCL_Spot!S96+GT_NG!S96+GT_Spot!S96+Bawana_NG!S96+Bawana_RLNG!S96+Bawana_Spot!S96</f>
        <v>36.979301597593846</v>
      </c>
      <c r="M96" s="198">
        <f t="shared" si="9"/>
        <v>2.0698402406154059E-2</v>
      </c>
      <c r="N96" s="197">
        <f>PPCL_NG!M96+PPCL_Spot!M96+GT_NG!M96+GT_Spot!M96+Bawana_NG!M96+Bawana_RLNG!M96+Bawana_Spot!M96</f>
        <v>69.61</v>
      </c>
      <c r="O96" s="197">
        <f>PPCL_NG!T96+PPCL_Spot!T96+GT_NG!T96+GT_Spot!T96+Bawana_NG!T96+Bawana_RLNG!T96+Bawana_Spot!T96</f>
        <v>69.488600965587281</v>
      </c>
      <c r="P96" s="198">
        <f t="shared" si="10"/>
        <v>0.12139903441271827</v>
      </c>
      <c r="Q96" s="198">
        <f t="shared" si="11"/>
        <v>0.40556000000000569</v>
      </c>
    </row>
    <row r="97" spans="1:17">
      <c r="A97" s="33" t="s">
        <v>139</v>
      </c>
      <c r="B97" s="197">
        <f>PPCL_NG!I97+PPCL_Spot!I97+GT_NG!I97+GT_Spot!I97+Bawana_NG!I97+Bawana_RLNG!I97+Bawana_Spot!I97</f>
        <v>238.56</v>
      </c>
      <c r="C97" s="197">
        <f>PPCL_NG!P97+PPCL_Spot!P97+GT_NG!P97+GT_Spot!P97+Bawana_NG!P97+Bawana_RLNG!P97+Bawana_Spot!P97</f>
        <v>238.38987390648802</v>
      </c>
      <c r="D97" s="198">
        <f t="shared" si="6"/>
        <v>0.17012609351198194</v>
      </c>
      <c r="E97" s="197">
        <f>PPCL_NG!J97+PPCL_Spot!J97+GT_NG!J97+GT_Spot!J97+Bawana_NG!J97+Bawana_RLNG!J97+Bawana_Spot!J97</f>
        <v>55</v>
      </c>
      <c r="F97" s="197">
        <f>PPCL_NG!Q97+PPCL_Spot!Q97+GT_NG!Q97+GT_Spot!Q97+Bawana_NG!Q97+Bawana_RLNG!Q97+Bawana_Spot!Q97</f>
        <v>54.906891646420064</v>
      </c>
      <c r="G97" s="198">
        <f t="shared" si="7"/>
        <v>9.3108353579935965E-2</v>
      </c>
      <c r="H97" s="197">
        <f>PPCL_NG!K97+PPCL_Spot!K97+GT_NG!K97+GT_Spot!K97+Bawana_NG!K97+Bawana_RLNG!K97+Bawana_Spot!K97</f>
        <v>5.84</v>
      </c>
      <c r="I97" s="197">
        <f>PPCL_NG!R97+PPCL_Spot!R97+GT_NG!R97+GT_Spot!R97+Bawana_NG!R97+Bawana_RLNG!R97+Bawana_Spot!R97</f>
        <v>5.8397718839107844</v>
      </c>
      <c r="J97" s="198">
        <f t="shared" si="8"/>
        <v>2.2811608921546878E-4</v>
      </c>
      <c r="K97" s="197">
        <f>PPCL_NG!L97+PPCL_Spot!L97+GT_NG!L97+GT_Spot!L97+Bawana_NG!L97+Bawana_RLNG!L97+Bawana_Spot!L97</f>
        <v>37</v>
      </c>
      <c r="L97" s="197">
        <f>PPCL_NG!S97+PPCL_Spot!S97+GT_NG!S97+GT_Spot!S97+Bawana_NG!S97+Bawana_RLNG!S97+Bawana_Spot!S97</f>
        <v>36.979301597593846</v>
      </c>
      <c r="M97" s="198">
        <f t="shared" si="9"/>
        <v>2.0698402406154059E-2</v>
      </c>
      <c r="N97" s="197">
        <f>PPCL_NG!M97+PPCL_Spot!M97+GT_NG!M97+GT_Spot!M97+Bawana_NG!M97+Bawana_RLNG!M97+Bawana_Spot!M97</f>
        <v>69.61</v>
      </c>
      <c r="O97" s="197">
        <f>PPCL_NG!T97+PPCL_Spot!T97+GT_NG!T97+GT_Spot!T97+Bawana_NG!T97+Bawana_RLNG!T97+Bawana_Spot!T97</f>
        <v>69.488600965587281</v>
      </c>
      <c r="P97" s="198">
        <f t="shared" si="10"/>
        <v>0.12139903441271827</v>
      </c>
      <c r="Q97" s="198">
        <f t="shared" si="11"/>
        <v>0.40556000000000569</v>
      </c>
    </row>
    <row r="98" spans="1:17">
      <c r="A98" s="33" t="s">
        <v>140</v>
      </c>
      <c r="B98" s="197">
        <f>PPCL_NG!I98+PPCL_Spot!I98+GT_NG!I98+GT_Spot!I98+Bawana_NG!I98+Bawana_RLNG!I98+Bawana_Spot!I98</f>
        <v>238.56</v>
      </c>
      <c r="C98" s="197">
        <f>PPCL_NG!P98+PPCL_Spot!P98+GT_NG!P98+GT_Spot!P98+Bawana_NG!P98+Bawana_RLNG!P98+Bawana_Spot!P98</f>
        <v>238.38987390648802</v>
      </c>
      <c r="D98" s="198">
        <f t="shared" si="6"/>
        <v>0.17012609351198194</v>
      </c>
      <c r="E98" s="197">
        <f>PPCL_NG!J98+PPCL_Spot!J98+GT_NG!J98+GT_Spot!J98+Bawana_NG!J98+Bawana_RLNG!J98+Bawana_Spot!J98</f>
        <v>55</v>
      </c>
      <c r="F98" s="197">
        <f>PPCL_NG!Q98+PPCL_Spot!Q98+GT_NG!Q98+GT_Spot!Q98+Bawana_NG!Q98+Bawana_RLNG!Q98+Bawana_Spot!Q98</f>
        <v>54.906891646420064</v>
      </c>
      <c r="G98" s="198">
        <f t="shared" si="7"/>
        <v>9.3108353579935965E-2</v>
      </c>
      <c r="H98" s="197">
        <f>PPCL_NG!K98+PPCL_Spot!K98+GT_NG!K98+GT_Spot!K98+Bawana_NG!K98+Bawana_RLNG!K98+Bawana_Spot!K98</f>
        <v>5.84</v>
      </c>
      <c r="I98" s="197">
        <f>PPCL_NG!R98+PPCL_Spot!R98+GT_NG!R98+GT_Spot!R98+Bawana_NG!R98+Bawana_RLNG!R98+Bawana_Spot!R98</f>
        <v>5.8397718839107844</v>
      </c>
      <c r="J98" s="198">
        <f t="shared" si="8"/>
        <v>2.2811608921546878E-4</v>
      </c>
      <c r="K98" s="197">
        <f>PPCL_NG!L98+PPCL_Spot!L98+GT_NG!L98+GT_Spot!L98+Bawana_NG!L98+Bawana_RLNG!L98+Bawana_Spot!L98</f>
        <v>37</v>
      </c>
      <c r="L98" s="197">
        <f>PPCL_NG!S98+PPCL_Spot!S98+GT_NG!S98+GT_Spot!S98+Bawana_NG!S98+Bawana_RLNG!S98+Bawana_Spot!S98</f>
        <v>36.979301597593846</v>
      </c>
      <c r="M98" s="198">
        <f t="shared" si="9"/>
        <v>2.0698402406154059E-2</v>
      </c>
      <c r="N98" s="197">
        <f>PPCL_NG!M98+PPCL_Spot!M98+GT_NG!M98+GT_Spot!M98+Bawana_NG!M98+Bawana_RLNG!M98+Bawana_Spot!M98</f>
        <v>69.61</v>
      </c>
      <c r="O98" s="197">
        <f>PPCL_NG!T98+PPCL_Spot!T98+GT_NG!T98+GT_Spot!T98+Bawana_NG!T98+Bawana_RLNG!T98+Bawana_Spot!T98</f>
        <v>69.488600965587281</v>
      </c>
      <c r="P98" s="198">
        <f t="shared" si="10"/>
        <v>0.12139903441271827</v>
      </c>
      <c r="Q98" s="198">
        <f t="shared" si="11"/>
        <v>0.40556000000000569</v>
      </c>
    </row>
    <row r="99" spans="1:17">
      <c r="A99" s="33" t="s">
        <v>324</v>
      </c>
      <c r="B99" s="197">
        <f>PPCL_NG!I99+PPCL_Spot!I99+GT_NG!I99+GT_Spot!I99+Bawana_NG!I99+Bawana_RLNG!I99+Bawana_Spot!I99</f>
        <v>6.4419125000000008</v>
      </c>
      <c r="C99" s="197">
        <f>PPCL_NG!P99+PPCL_Spot!P99+GT_NG!P99+GT_Spot!P99+Bawana_NG!P99+Bawana_RLNG!P99+Bawana_Spot!P99</f>
        <v>6.4365773953146359</v>
      </c>
      <c r="D99" s="198">
        <f t="shared" si="6"/>
        <v>5.3351046853649109E-3</v>
      </c>
      <c r="E99" s="197">
        <f>PPCL_NG!J99+PPCL_Spot!J99+GT_NG!J99+GT_Spot!J99+Bawana_NG!J99+Bawana_RLNG!J99+Bawana_Spot!J99</f>
        <v>1.1665750000000024</v>
      </c>
      <c r="F99" s="197">
        <f>PPCL_NG!Q99+PPCL_Spot!Q99+GT_NG!Q99+GT_Spot!Q99+Bawana_NG!Q99+Bawana_RLNG!Q99+Bawana_Spot!Q99</f>
        <v>1.1636843242644059</v>
      </c>
      <c r="G99" s="198">
        <f t="shared" si="7"/>
        <v>2.8906757355964263E-3</v>
      </c>
      <c r="H99" s="197">
        <f>PPCL_NG!K99+PPCL_Spot!K99+GT_NG!K99+GT_Spot!K99+Bawana_NG!K99+Bawana_RLNG!K99+Bawana_Spot!K99</f>
        <v>0.14013749999999983</v>
      </c>
      <c r="I99" s="197">
        <f>PPCL_NG!R99+PPCL_Spot!R99+GT_NG!R99+GT_Spot!R99+Bawana_NG!R99+Bawana_RLNG!R99+Bawana_Spot!R99</f>
        <v>0.14012695282494003</v>
      </c>
      <c r="J99" s="198">
        <f t="shared" si="8"/>
        <v>1.0547175059799629E-5</v>
      </c>
      <c r="K99" s="197">
        <f>PPCL_NG!L99+PPCL_Spot!L99+GT_NG!L99+GT_Spot!L99+Bawana_NG!L99+Bawana_RLNG!L99+Bawana_Spot!L99</f>
        <v>1.0984099999999999</v>
      </c>
      <c r="L99" s="197">
        <f>PPCL_NG!S99+PPCL_Spot!S99+GT_NG!S99+GT_Spot!S99+Bawana_NG!S99+Bawana_RLNG!S99+Bawana_Spot!S99</f>
        <v>1.0977596169719979</v>
      </c>
      <c r="M99" s="198">
        <f t="shared" si="9"/>
        <v>6.5038302800202175E-4</v>
      </c>
      <c r="N99" s="197">
        <f>PPCL_NG!M99+PPCL_Spot!M99+GT_NG!M99+GT_Spot!M99+Bawana_NG!M99+Bawana_RLNG!M99+Bawana_Spot!M99</f>
        <v>1.3862549999999985</v>
      </c>
      <c r="O99" s="197">
        <f>PPCL_NG!T99+PPCL_Spot!T99+GT_NG!T99+GT_Spot!T99+Bawana_NG!T99+Bawana_RLNG!T99+Bawana_Spot!T99</f>
        <v>1.3825082406240163</v>
      </c>
      <c r="P99" s="198">
        <f t="shared" si="10"/>
        <v>3.7467593759821227E-3</v>
      </c>
      <c r="Q99" s="198">
        <f t="shared" si="11"/>
        <v>1.2633470000005281E-2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45403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45403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45403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2024-04-23T07:04:52Z</dcterms:modified>
</cp:coreProperties>
</file>